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defaultThemeVersion="202300"/>
  <mc:AlternateContent xmlns:mc="http://schemas.openxmlformats.org/markup-compatibility/2006">
    <mc:Choice Requires="x15">
      <x15ac:absPath xmlns:x15ac="http://schemas.microsoft.com/office/spreadsheetml/2010/11/ac" url="C:\Users\PRESIDENT\Desktop\"/>
    </mc:Choice>
  </mc:AlternateContent>
  <xr:revisionPtr revIDLastSave="0" documentId="13_ncr:1_{9FDDFF1E-B613-481B-9C26-09CDAE64565F}" xr6:coauthVersionLast="47" xr6:coauthVersionMax="47" xr10:uidLastSave="{00000000-0000-0000-0000-000000000000}"/>
  <bookViews>
    <workbookView xWindow="885" yWindow="-45" windowWidth="27030" windowHeight="14835" xr2:uid="{CF058E40-A438-4325-9BE0-596E083C9B5E}"/>
  </bookViews>
  <sheets>
    <sheet name="選定参考資料" sheetId="1" r:id="rId1"/>
    <sheet name="費用表" sheetId="3" r:id="rId2"/>
    <sheet name="費用内訳" sheetId="2" r:id="rId3"/>
  </sheets>
  <definedNames>
    <definedName name="_xlnm.Print_Area" localSheetId="1">費用表!$A$1:$AE$84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O3" i="3" l="1"/>
  <c r="AA45" i="3" l="1"/>
  <c r="W45" i="3"/>
  <c r="S45" i="3"/>
  <c r="O45" i="3"/>
  <c r="K45" i="3"/>
  <c r="G45" i="3"/>
  <c r="AA4" i="3"/>
  <c r="W4" i="3"/>
  <c r="S4" i="3"/>
  <c r="O4" i="3"/>
  <c r="K4" i="3"/>
  <c r="G4" i="3"/>
  <c r="AA58" i="3"/>
  <c r="AA57" i="3"/>
  <c r="AA56" i="3"/>
  <c r="AA55" i="3"/>
  <c r="AA54" i="3"/>
  <c r="AA52" i="3"/>
  <c r="AA50" i="3"/>
  <c r="AA49" i="3"/>
  <c r="W58" i="3"/>
  <c r="W57" i="3"/>
  <c r="W56" i="3"/>
  <c r="W55" i="3"/>
  <c r="W54" i="3"/>
  <c r="W52" i="3"/>
  <c r="W51" i="3"/>
  <c r="W50" i="3"/>
  <c r="W49" i="3"/>
  <c r="S57" i="3"/>
  <c r="S56" i="3"/>
  <c r="S55" i="3"/>
  <c r="S54" i="3"/>
  <c r="S51" i="3"/>
  <c r="S50" i="3"/>
  <c r="S49" i="3"/>
  <c r="O58" i="3"/>
  <c r="O57" i="3"/>
  <c r="O56" i="3"/>
  <c r="O55" i="3"/>
  <c r="O54" i="3"/>
  <c r="O52" i="3"/>
  <c r="O50" i="3"/>
  <c r="O49" i="3"/>
  <c r="K58" i="3"/>
  <c r="K57" i="3"/>
  <c r="K56" i="3"/>
  <c r="K55" i="3"/>
  <c r="K54" i="3"/>
  <c r="K52" i="3"/>
  <c r="K51" i="3"/>
  <c r="K50" i="3"/>
  <c r="K49" i="3"/>
  <c r="G57" i="3"/>
  <c r="G56" i="3"/>
  <c r="G55" i="3"/>
  <c r="G54" i="3"/>
  <c r="G51" i="3"/>
  <c r="G50" i="3"/>
  <c r="G49" i="3"/>
  <c r="AA22" i="3"/>
  <c r="AA20" i="3"/>
  <c r="AA18" i="3"/>
  <c r="AA17" i="3"/>
  <c r="AA16" i="3"/>
  <c r="AA15" i="3"/>
  <c r="AA14" i="3"/>
  <c r="AA13" i="3"/>
  <c r="AA11" i="3"/>
  <c r="AA8" i="3"/>
  <c r="W17" i="3"/>
  <c r="W16" i="3"/>
  <c r="W15" i="3"/>
  <c r="W14" i="3"/>
  <c r="W13" i="3"/>
  <c r="W11" i="3"/>
  <c r="W8" i="3"/>
  <c r="S16" i="3"/>
  <c r="S15" i="3"/>
  <c r="S14" i="3"/>
  <c r="S13" i="3"/>
  <c r="S10" i="3"/>
  <c r="S9" i="3"/>
  <c r="S8" i="3"/>
  <c r="O16" i="3"/>
  <c r="O15" i="3"/>
  <c r="O14" i="3"/>
  <c r="O13" i="3"/>
  <c r="O9" i="3"/>
  <c r="O8" i="3"/>
  <c r="K22" i="3"/>
  <c r="K20" i="3"/>
  <c r="K18" i="3"/>
  <c r="K17" i="3"/>
  <c r="K16" i="3"/>
  <c r="K15" i="3"/>
  <c r="K14" i="3"/>
  <c r="K13" i="3"/>
  <c r="K11" i="3"/>
  <c r="K10" i="3"/>
  <c r="K9" i="3"/>
  <c r="K8" i="3"/>
  <c r="G16" i="3"/>
  <c r="G15" i="3"/>
  <c r="G14" i="3"/>
  <c r="G13" i="3"/>
  <c r="G11" i="3"/>
  <c r="G10" i="3"/>
  <c r="G9" i="3"/>
  <c r="G8" i="3"/>
  <c r="I47" i="3"/>
  <c r="I46" i="3"/>
  <c r="AC47" i="3"/>
  <c r="AC46" i="3"/>
  <c r="Y47" i="3"/>
  <c r="Y46" i="3"/>
  <c r="U47" i="3"/>
  <c r="U46" i="3"/>
  <c r="Q47" i="3"/>
  <c r="Q46" i="3"/>
  <c r="M47" i="3"/>
  <c r="M46" i="3"/>
  <c r="AC6" i="3"/>
  <c r="AC5" i="3"/>
  <c r="Y6" i="3"/>
  <c r="Y5" i="3"/>
  <c r="U6" i="3"/>
  <c r="U5" i="3"/>
  <c r="Q6" i="3"/>
  <c r="Q5" i="3"/>
  <c r="M6" i="3"/>
  <c r="M5" i="3"/>
  <c r="I6" i="3"/>
  <c r="I5" i="3"/>
  <c r="AA44" i="3"/>
  <c r="W44" i="3"/>
  <c r="S44" i="3"/>
  <c r="O44" i="3"/>
  <c r="K44" i="3"/>
  <c r="G44" i="3"/>
  <c r="AA3" i="3"/>
  <c r="W3" i="3"/>
  <c r="S3" i="3"/>
  <c r="K3" i="3"/>
  <c r="G3" i="3"/>
  <c r="AA43" i="3"/>
  <c r="W43" i="3"/>
  <c r="S43" i="3"/>
  <c r="O43" i="3"/>
  <c r="K43" i="3"/>
  <c r="G43" i="3"/>
  <c r="AA2" i="3"/>
  <c r="W2" i="3"/>
  <c r="S2" i="3"/>
  <c r="O2" i="3"/>
  <c r="K2" i="3"/>
  <c r="G2" i="3"/>
  <c r="IN16" i="2"/>
  <c r="IN15" i="2"/>
  <c r="IN14" i="2"/>
  <c r="IN13" i="2"/>
  <c r="IN11" i="2"/>
  <c r="IN10" i="2"/>
  <c r="IN31" i="2" s="1"/>
  <c r="IN9" i="2"/>
  <c r="IN8" i="2"/>
  <c r="IN6" i="2"/>
  <c r="IN5" i="2"/>
  <c r="IN4" i="2"/>
  <c r="HS16" i="2"/>
  <c r="HS15" i="2"/>
  <c r="HS14" i="2"/>
  <c r="HS26" i="2" s="1"/>
  <c r="HS13" i="2"/>
  <c r="HS11" i="2"/>
  <c r="HS32" i="2" s="1"/>
  <c r="HS10" i="2"/>
  <c r="HS31" i="2" s="1"/>
  <c r="HS9" i="2"/>
  <c r="HS30" i="2" s="1"/>
  <c r="HS8" i="2"/>
  <c r="HS6" i="2"/>
  <c r="HS5" i="2"/>
  <c r="HS4" i="2"/>
  <c r="HS23" i="2" s="1"/>
  <c r="GX16" i="2"/>
  <c r="GX15" i="2"/>
  <c r="GX14" i="2"/>
  <c r="GX13" i="2"/>
  <c r="GX11" i="2"/>
  <c r="GX32" i="2" s="1"/>
  <c r="GX10" i="2"/>
  <c r="GX9" i="2"/>
  <c r="GX8" i="2"/>
  <c r="GX6" i="2"/>
  <c r="GX5" i="2"/>
  <c r="GX40" i="2" s="1"/>
  <c r="GX4" i="2"/>
  <c r="GX20" i="2" s="1"/>
  <c r="GC16" i="2"/>
  <c r="GC15" i="2"/>
  <c r="GC14" i="2"/>
  <c r="GC13" i="2"/>
  <c r="GC11" i="2"/>
  <c r="GC10" i="2"/>
  <c r="GC9" i="2"/>
  <c r="GC8" i="2"/>
  <c r="GC6" i="2"/>
  <c r="GC5" i="2"/>
  <c r="GC24" i="2" s="1"/>
  <c r="GC4" i="2"/>
  <c r="FH16" i="2"/>
  <c r="FH15" i="2"/>
  <c r="FH27" i="2" s="1"/>
  <c r="FH14" i="2"/>
  <c r="FH13" i="2"/>
  <c r="FH25" i="2" s="1"/>
  <c r="FH11" i="2"/>
  <c r="FH32" i="2" s="1"/>
  <c r="FH10" i="2"/>
  <c r="FH31" i="2" s="1"/>
  <c r="FH9" i="2"/>
  <c r="FH8" i="2"/>
  <c r="FH6" i="2"/>
  <c r="FH5" i="2"/>
  <c r="FH21" i="2" s="1"/>
  <c r="FH4" i="2"/>
  <c r="EM16" i="2"/>
  <c r="EM15" i="2"/>
  <c r="EM14" i="2"/>
  <c r="EM13" i="2"/>
  <c r="EM11" i="2"/>
  <c r="EM10" i="2"/>
  <c r="EM9" i="2"/>
  <c r="EM28" i="2" s="1"/>
  <c r="EM8" i="2"/>
  <c r="EM26" i="2" s="1"/>
  <c r="EM6" i="2"/>
  <c r="EM36" i="2" s="1"/>
  <c r="EM5" i="2"/>
  <c r="EM38" i="2" s="1"/>
  <c r="EM4" i="2"/>
  <c r="DR16" i="2"/>
  <c r="DR15" i="2"/>
  <c r="DR14" i="2"/>
  <c r="DR13" i="2"/>
  <c r="DR11" i="2"/>
  <c r="DR10" i="2"/>
  <c r="DR9" i="2"/>
  <c r="DR8" i="2"/>
  <c r="DR6" i="2"/>
  <c r="DR5" i="2"/>
  <c r="DR4" i="2"/>
  <c r="CW16" i="2"/>
  <c r="CW15" i="2"/>
  <c r="CW14" i="2"/>
  <c r="CW13" i="2"/>
  <c r="CW11" i="2"/>
  <c r="CW10" i="2"/>
  <c r="CW9" i="2"/>
  <c r="CW8" i="2"/>
  <c r="CW6" i="2"/>
  <c r="CW5" i="2"/>
  <c r="CW4" i="2"/>
  <c r="CB16" i="2"/>
  <c r="CB15" i="2"/>
  <c r="CB14" i="2"/>
  <c r="CB13" i="2"/>
  <c r="CB11" i="2"/>
  <c r="CB10" i="2"/>
  <c r="CB9" i="2"/>
  <c r="CB8" i="2"/>
  <c r="CB6" i="2"/>
  <c r="CB5" i="2"/>
  <c r="CB4" i="2"/>
  <c r="BG16" i="2"/>
  <c r="BG15" i="2"/>
  <c r="BG14" i="2"/>
  <c r="BG13" i="2"/>
  <c r="BG11" i="2"/>
  <c r="BG10" i="2"/>
  <c r="BG9" i="2"/>
  <c r="BG8" i="2"/>
  <c r="BG6" i="2"/>
  <c r="BG5" i="2"/>
  <c r="BG4" i="2"/>
  <c r="AL16" i="2"/>
  <c r="AL31" i="2" s="1"/>
  <c r="AL15" i="2"/>
  <c r="AL14" i="2"/>
  <c r="AL25" i="2" s="1"/>
  <c r="AL13" i="2"/>
  <c r="AL11" i="2"/>
  <c r="AL10" i="2"/>
  <c r="AL9" i="2"/>
  <c r="AL8" i="2"/>
  <c r="AL6" i="2"/>
  <c r="AL5" i="2"/>
  <c r="AL4" i="2"/>
  <c r="AL20" i="2" s="1"/>
  <c r="L24" i="2"/>
  <c r="N24" i="2" s="1"/>
  <c r="L23" i="2"/>
  <c r="N23" i="2" s="1"/>
  <c r="L42" i="2"/>
  <c r="N42" i="2" s="1"/>
  <c r="L40" i="2"/>
  <c r="N40" i="2" s="1"/>
  <c r="L38" i="2"/>
  <c r="N38" i="2" s="1"/>
  <c r="L36" i="2"/>
  <c r="N36" i="2" s="1"/>
  <c r="L21" i="2"/>
  <c r="N21" i="2" s="1"/>
  <c r="L20" i="2"/>
  <c r="N20" i="2" s="1"/>
  <c r="Q36" i="2"/>
  <c r="Q21" i="2"/>
  <c r="Q42" i="2"/>
  <c r="IN27" i="2"/>
  <c r="IN26" i="2"/>
  <c r="IN32" i="2"/>
  <c r="IN30" i="2"/>
  <c r="IN24" i="2"/>
  <c r="IN20" i="2"/>
  <c r="HS27" i="2"/>
  <c r="HS25" i="2"/>
  <c r="HS38" i="2"/>
  <c r="GX31" i="2"/>
  <c r="GX28" i="2"/>
  <c r="GX36" i="2"/>
  <c r="GC26" i="2"/>
  <c r="GC32" i="2"/>
  <c r="GC31" i="2"/>
  <c r="GC30" i="2"/>
  <c r="GC20" i="2"/>
  <c r="FH26" i="2"/>
  <c r="FH30" i="2"/>
  <c r="FH23" i="2"/>
  <c r="EM32" i="2"/>
  <c r="EM31" i="2"/>
  <c r="EM23" i="2"/>
  <c r="AL23" i="2"/>
  <c r="AL46" i="2"/>
  <c r="II44" i="2"/>
  <c r="IK44" i="2" s="1"/>
  <c r="II42" i="2"/>
  <c r="IK42" i="2" s="1"/>
  <c r="II40" i="2"/>
  <c r="II38" i="2"/>
  <c r="IK38" i="2" s="1"/>
  <c r="II36" i="2"/>
  <c r="IK36" i="2" s="1"/>
  <c r="II33" i="2"/>
  <c r="II32" i="2"/>
  <c r="II31" i="2"/>
  <c r="II30" i="2"/>
  <c r="IK30" i="2" s="1"/>
  <c r="II29" i="2"/>
  <c r="IK29" i="2" s="1"/>
  <c r="II27" i="2"/>
  <c r="II26" i="2"/>
  <c r="II25" i="2"/>
  <c r="II24" i="2"/>
  <c r="IK24" i="2" s="1"/>
  <c r="II23" i="2"/>
  <c r="IK23" i="2" s="1"/>
  <c r="II21" i="2"/>
  <c r="II20" i="2"/>
  <c r="IK20" i="2" s="1"/>
  <c r="HN44" i="2"/>
  <c r="HP44" i="2" s="1"/>
  <c r="HN42" i="2"/>
  <c r="HP42" i="2" s="1"/>
  <c r="HN40" i="2"/>
  <c r="HP40" i="2" s="1"/>
  <c r="HN38" i="2"/>
  <c r="HP38" i="2" s="1"/>
  <c r="HN36" i="2"/>
  <c r="HP36" i="2" s="1"/>
  <c r="HN33" i="2"/>
  <c r="HP33" i="2" s="1"/>
  <c r="HN32" i="2"/>
  <c r="HN31" i="2"/>
  <c r="HN30" i="2"/>
  <c r="HN29" i="2"/>
  <c r="HP29" i="2" s="1"/>
  <c r="HN27" i="2"/>
  <c r="HP27" i="2" s="1"/>
  <c r="HN26" i="2"/>
  <c r="HN25" i="2"/>
  <c r="HP25" i="2" s="1"/>
  <c r="HN24" i="2"/>
  <c r="HP24" i="2" s="1"/>
  <c r="HN23" i="2"/>
  <c r="HP23" i="2" s="1"/>
  <c r="HN21" i="2"/>
  <c r="HP21" i="2" s="1"/>
  <c r="HN20" i="2"/>
  <c r="HP20" i="2" s="1"/>
  <c r="GS42" i="2"/>
  <c r="GU42" i="2" s="1"/>
  <c r="GS40" i="2"/>
  <c r="GU40" i="2" s="1"/>
  <c r="GS38" i="2"/>
  <c r="GU38" i="2" s="1"/>
  <c r="GS36" i="2"/>
  <c r="GU36" i="2" s="1"/>
  <c r="GS32" i="2"/>
  <c r="GS31" i="2"/>
  <c r="GU31" i="2" s="1"/>
  <c r="GS28" i="2"/>
  <c r="GS26" i="2"/>
  <c r="GU26" i="2" s="1"/>
  <c r="GS24" i="2"/>
  <c r="GU24" i="2" s="1"/>
  <c r="GS23" i="2"/>
  <c r="GU23" i="2" s="1"/>
  <c r="GS21" i="2"/>
  <c r="GU21" i="2" s="1"/>
  <c r="GS20" i="2"/>
  <c r="GU20" i="2" s="1"/>
  <c r="FX44" i="2"/>
  <c r="FZ44" i="2" s="1"/>
  <c r="FX42" i="2"/>
  <c r="FZ42" i="2" s="1"/>
  <c r="FX40" i="2"/>
  <c r="FZ40" i="2" s="1"/>
  <c r="FX38" i="2"/>
  <c r="FZ38" i="2" s="1"/>
  <c r="FX36" i="2"/>
  <c r="FZ36" i="2" s="1"/>
  <c r="FX33" i="2"/>
  <c r="FZ33" i="2" s="1"/>
  <c r="FX32" i="2"/>
  <c r="FX31" i="2"/>
  <c r="FX30" i="2"/>
  <c r="FX29" i="2"/>
  <c r="FX27" i="2"/>
  <c r="FZ27" i="2" s="1"/>
  <c r="FX26" i="2"/>
  <c r="FZ26" i="2" s="1"/>
  <c r="FX25" i="2"/>
  <c r="FZ25" i="2" s="1"/>
  <c r="FX24" i="2"/>
  <c r="FZ24" i="2" s="1"/>
  <c r="FX23" i="2"/>
  <c r="FZ23" i="2" s="1"/>
  <c r="FX21" i="2"/>
  <c r="FZ21" i="2" s="1"/>
  <c r="FX20" i="2"/>
  <c r="FZ20" i="2" s="1"/>
  <c r="FC44" i="2"/>
  <c r="FE44" i="2" s="1"/>
  <c r="FC42" i="2"/>
  <c r="FE42" i="2" s="1"/>
  <c r="FC40" i="2"/>
  <c r="FE40" i="2" s="1"/>
  <c r="FC38" i="2"/>
  <c r="FE38" i="2" s="1"/>
  <c r="FC36" i="2"/>
  <c r="FE36" i="2" s="1"/>
  <c r="FC33" i="2"/>
  <c r="FE33" i="2" s="1"/>
  <c r="FC32" i="2"/>
  <c r="FC31" i="2"/>
  <c r="FC30" i="2"/>
  <c r="FC29" i="2"/>
  <c r="FE29" i="2" s="1"/>
  <c r="FC27" i="2"/>
  <c r="FE27" i="2" s="1"/>
  <c r="FC26" i="2"/>
  <c r="FE26" i="2" s="1"/>
  <c r="FC25" i="2"/>
  <c r="FE25" i="2" s="1"/>
  <c r="FC24" i="2"/>
  <c r="FE24" i="2" s="1"/>
  <c r="FC23" i="2"/>
  <c r="FE23" i="2" s="1"/>
  <c r="FC21" i="2"/>
  <c r="FE21" i="2" s="1"/>
  <c r="FC20" i="2"/>
  <c r="FE20" i="2" s="1"/>
  <c r="EH42" i="2"/>
  <c r="EH40" i="2"/>
  <c r="EJ40" i="2" s="1"/>
  <c r="EH38" i="2"/>
  <c r="EJ38" i="2" s="1"/>
  <c r="EH36" i="2"/>
  <c r="EJ36" i="2" s="1"/>
  <c r="EH32" i="2"/>
  <c r="EH31" i="2"/>
  <c r="EJ31" i="2" s="1"/>
  <c r="EH28" i="2"/>
  <c r="EH26" i="2"/>
  <c r="EH24" i="2"/>
  <c r="EH23" i="2"/>
  <c r="EH21" i="2"/>
  <c r="EJ21" i="2" s="1"/>
  <c r="EH20" i="2"/>
  <c r="EJ20" i="2" s="1"/>
  <c r="AG50" i="2"/>
  <c r="AI50" i="2" s="1"/>
  <c r="AG48" i="2"/>
  <c r="AG46" i="2"/>
  <c r="AI46" i="2" s="1"/>
  <c r="AG44" i="2"/>
  <c r="AI44" i="2" s="1"/>
  <c r="AG42" i="2"/>
  <c r="AI42" i="2" s="1"/>
  <c r="AG40" i="2"/>
  <c r="AI40" i="2" s="1"/>
  <c r="AG38" i="2"/>
  <c r="AI38" i="2" s="1"/>
  <c r="AG36" i="2"/>
  <c r="AI36" i="2" s="1"/>
  <c r="AG31" i="2"/>
  <c r="AI31" i="2" s="1"/>
  <c r="AG25" i="2"/>
  <c r="AI25" i="2" s="1"/>
  <c r="AG23" i="2"/>
  <c r="AI23" i="2" s="1"/>
  <c r="AG21" i="2"/>
  <c r="AI21" i="2" s="1"/>
  <c r="AG20" i="2"/>
  <c r="AI20" i="2" s="1"/>
  <c r="DM50" i="2"/>
  <c r="DM48" i="2"/>
  <c r="DM46" i="2"/>
  <c r="DM44" i="2"/>
  <c r="DM42" i="2"/>
  <c r="DM40" i="2"/>
  <c r="DM38" i="2"/>
  <c r="DM36" i="2"/>
  <c r="DM31" i="2"/>
  <c r="DM27" i="2"/>
  <c r="DM25" i="2"/>
  <c r="DM23" i="2"/>
  <c r="DM21" i="2"/>
  <c r="DM20" i="2"/>
  <c r="CR40" i="2"/>
  <c r="CR38" i="2"/>
  <c r="CR36" i="2"/>
  <c r="BW21" i="2"/>
  <c r="CR21" i="2"/>
  <c r="CR44" i="2"/>
  <c r="CR42" i="2"/>
  <c r="CR31" i="2"/>
  <c r="CR27" i="2"/>
  <c r="CR25" i="2"/>
  <c r="CR23" i="2"/>
  <c r="CR20" i="2"/>
  <c r="BW42" i="2"/>
  <c r="BW40" i="2"/>
  <c r="BW38" i="2"/>
  <c r="BW36" i="2"/>
  <c r="BW32" i="2"/>
  <c r="BW31" i="2"/>
  <c r="BW28" i="2"/>
  <c r="BW26" i="2"/>
  <c r="BW24" i="2"/>
  <c r="BW23" i="2"/>
  <c r="BW20" i="2"/>
  <c r="BB42" i="2"/>
  <c r="BB40" i="2"/>
  <c r="BB38" i="2"/>
  <c r="BB36" i="2"/>
  <c r="BB24" i="2"/>
  <c r="BB23" i="2"/>
  <c r="BB21" i="2"/>
  <c r="BB20" i="2"/>
  <c r="IK33" i="2"/>
  <c r="GQ32" i="2"/>
  <c r="GX23" i="2"/>
  <c r="IN42" i="2"/>
  <c r="IK40" i="2"/>
  <c r="IG32" i="2"/>
  <c r="HL32" i="2"/>
  <c r="IN23" i="2"/>
  <c r="GC44" i="2"/>
  <c r="GC42" i="2"/>
  <c r="FV32" i="2"/>
  <c r="GC27" i="2"/>
  <c r="GC23" i="2"/>
  <c r="FA32" i="2"/>
  <c r="EJ42" i="2"/>
  <c r="EM40" i="2"/>
  <c r="EF32" i="2"/>
  <c r="AL48" i="2"/>
  <c r="AI48" i="2"/>
  <c r="AL36" i="2"/>
  <c r="AL21" i="2"/>
  <c r="AL50" i="2" s="1"/>
  <c r="EM21" i="2" l="1"/>
  <c r="EM24" i="2"/>
  <c r="IN36" i="2"/>
  <c r="IN33" i="2"/>
  <c r="GX42" i="2"/>
  <c r="AA53" i="3"/>
  <c r="W24" i="3"/>
  <c r="AA12" i="3"/>
  <c r="G65" i="3"/>
  <c r="S12" i="3"/>
  <c r="G53" i="3"/>
  <c r="W12" i="3"/>
  <c r="K65" i="3"/>
  <c r="S24" i="3"/>
  <c r="AA65" i="3"/>
  <c r="K12" i="3"/>
  <c r="S65" i="3"/>
  <c r="AA24" i="3"/>
  <c r="O12" i="3"/>
  <c r="O53" i="3"/>
  <c r="W53" i="3"/>
  <c r="W65" i="3"/>
  <c r="G24" i="3"/>
  <c r="K24" i="3"/>
  <c r="O24" i="3"/>
  <c r="O65" i="3"/>
  <c r="S53" i="3"/>
  <c r="K53" i="3"/>
  <c r="G12" i="3"/>
  <c r="IN29" i="2"/>
  <c r="GX26" i="2"/>
  <c r="GZ26" i="2" s="1"/>
  <c r="FH36" i="2"/>
  <c r="FJ36" i="2" s="1"/>
  <c r="FH33" i="2"/>
  <c r="GC25" i="2"/>
  <c r="FH29" i="2"/>
  <c r="FJ29" i="2" s="1"/>
  <c r="HS36" i="2"/>
  <c r="HU36" i="2" s="1"/>
  <c r="HS33" i="2"/>
  <c r="HU33" i="2" s="1"/>
  <c r="IN25" i="2"/>
  <c r="HS29" i="2"/>
  <c r="HU29" i="2" s="1"/>
  <c r="GC36" i="2"/>
  <c r="GE36" i="2" s="1"/>
  <c r="GC33" i="2"/>
  <c r="GC29" i="2"/>
  <c r="GC38" i="2"/>
  <c r="GE38" i="2" s="1"/>
  <c r="GC40" i="2"/>
  <c r="GE40" i="2" s="1"/>
  <c r="GC21" i="2"/>
  <c r="GE21" i="2" s="1"/>
  <c r="AL40" i="2"/>
  <c r="AL44" i="2"/>
  <c r="AL38" i="2"/>
  <c r="AN38" i="2" s="1"/>
  <c r="AL42" i="2"/>
  <c r="AN42" i="2" s="1"/>
  <c r="IN40" i="2"/>
  <c r="IP40" i="2" s="1"/>
  <c r="IN44" i="2"/>
  <c r="IP44" i="2" s="1"/>
  <c r="EM42" i="2"/>
  <c r="EO42" i="2" s="1"/>
  <c r="IN21" i="2"/>
  <c r="Q40" i="2"/>
  <c r="S40" i="2" s="1"/>
  <c r="EM20" i="2"/>
  <c r="EO20" i="2" s="1"/>
  <c r="IN38" i="2"/>
  <c r="IP38" i="2" s="1"/>
  <c r="S42" i="2"/>
  <c r="Q23" i="2"/>
  <c r="S23" i="2" s="1"/>
  <c r="Q24" i="2"/>
  <c r="S24" i="2" s="1"/>
  <c r="S21" i="2"/>
  <c r="S36" i="2"/>
  <c r="Q20" i="2"/>
  <c r="S20" i="2" s="1"/>
  <c r="Q38" i="2"/>
  <c r="S38" i="2" s="1"/>
  <c r="FH42" i="2"/>
  <c r="FJ42" i="2" s="1"/>
  <c r="FH20" i="2"/>
  <c r="FJ20" i="2" s="1"/>
  <c r="HS21" i="2"/>
  <c r="HU21" i="2" s="1"/>
  <c r="HS40" i="2"/>
  <c r="HU40" i="2" s="1"/>
  <c r="HS24" i="2"/>
  <c r="HU24" i="2" s="1"/>
  <c r="HS44" i="2"/>
  <c r="HU44" i="2" s="1"/>
  <c r="HS20" i="2"/>
  <c r="HU20" i="2" s="1"/>
  <c r="HS42" i="2"/>
  <c r="HU42" i="2" s="1"/>
  <c r="IK27" i="2"/>
  <c r="IP27" i="2" s="1"/>
  <c r="GX38" i="2"/>
  <c r="GZ38" i="2" s="1"/>
  <c r="GX24" i="2"/>
  <c r="GZ24" i="2" s="1"/>
  <c r="HP26" i="2"/>
  <c r="HU26" i="2" s="1"/>
  <c r="GX21" i="2"/>
  <c r="GZ21" i="2" s="1"/>
  <c r="IP20" i="2"/>
  <c r="GZ42" i="2"/>
  <c r="FH24" i="2"/>
  <c r="FJ24" i="2" s="1"/>
  <c r="FH38" i="2"/>
  <c r="FJ38" i="2" s="1"/>
  <c r="FH40" i="2"/>
  <c r="FJ40" i="2" s="1"/>
  <c r="FH44" i="2"/>
  <c r="FJ44" i="2" s="1"/>
  <c r="IK31" i="2"/>
  <c r="IP31" i="2" s="1"/>
  <c r="IK25" i="2"/>
  <c r="IP25" i="2" s="1"/>
  <c r="IK26" i="2"/>
  <c r="IP26" i="2" s="1"/>
  <c r="IK21" i="2"/>
  <c r="GU28" i="2"/>
  <c r="GZ28" i="2" s="1"/>
  <c r="FZ31" i="2"/>
  <c r="GE31" i="2" s="1"/>
  <c r="FZ29" i="2"/>
  <c r="FZ30" i="2"/>
  <c r="GE30" i="2" s="1"/>
  <c r="EJ28" i="2"/>
  <c r="EO28" i="2" s="1"/>
  <c r="EJ23" i="2"/>
  <c r="EO23" i="2" s="1"/>
  <c r="EJ26" i="2"/>
  <c r="EO26" i="2" s="1"/>
  <c r="EJ24" i="2"/>
  <c r="EO24" i="2" s="1"/>
  <c r="GZ40" i="2"/>
  <c r="GU32" i="2"/>
  <c r="GZ32" i="2" s="1"/>
  <c r="EJ32" i="2"/>
  <c r="EO32" i="2" s="1"/>
  <c r="GZ20" i="2"/>
  <c r="GE27" i="2"/>
  <c r="IP29" i="2"/>
  <c r="GZ23" i="2"/>
  <c r="GZ31" i="2"/>
  <c r="HU38" i="2"/>
  <c r="GZ36" i="2"/>
  <c r="GE20" i="2"/>
  <c r="GE25" i="2"/>
  <c r="GE26" i="2"/>
  <c r="IP42" i="2"/>
  <c r="HU25" i="2"/>
  <c r="IP30" i="2"/>
  <c r="EO40" i="2"/>
  <c r="IP24" i="2"/>
  <c r="IP36" i="2"/>
  <c r="GE33" i="2"/>
  <c r="GE42" i="2"/>
  <c r="GE23" i="2"/>
  <c r="GE44" i="2"/>
  <c r="IK32" i="2"/>
  <c r="IP32" i="2" s="1"/>
  <c r="HP31" i="2"/>
  <c r="HU31" i="2" s="1"/>
  <c r="AN21" i="2"/>
  <c r="GE24" i="2"/>
  <c r="FZ32" i="2"/>
  <c r="GE32" i="2" s="1"/>
  <c r="HU23" i="2"/>
  <c r="EO38" i="2"/>
  <c r="IP23" i="2"/>
  <c r="HU27" i="2"/>
  <c r="HP30" i="2"/>
  <c r="HU30" i="2" s="1"/>
  <c r="IP33" i="2"/>
  <c r="HP32" i="2"/>
  <c r="HU32" i="2" s="1"/>
  <c r="FJ23" i="2"/>
  <c r="FJ21" i="2"/>
  <c r="EO31" i="2"/>
  <c r="FJ33" i="2"/>
  <c r="FJ27" i="2"/>
  <c r="FJ26" i="2"/>
  <c r="FJ25" i="2"/>
  <c r="FE30" i="2"/>
  <c r="FJ30" i="2" s="1"/>
  <c r="FE31" i="2"/>
  <c r="FJ31" i="2" s="1"/>
  <c r="FE32" i="2"/>
  <c r="FJ32" i="2" s="1"/>
  <c r="EO21" i="2"/>
  <c r="EO36" i="2"/>
  <c r="AN36" i="2"/>
  <c r="AN44" i="2"/>
  <c r="AN20" i="2"/>
  <c r="AN23" i="2"/>
  <c r="AN46" i="2"/>
  <c r="AN25" i="2"/>
  <c r="AN40" i="2"/>
  <c r="AN48" i="2"/>
  <c r="AN31" i="2"/>
  <c r="AN50" i="2"/>
  <c r="AA25" i="3" l="1"/>
  <c r="AA66" i="3"/>
  <c r="W25" i="3"/>
  <c r="S25" i="3"/>
  <c r="G66" i="3"/>
  <c r="O66" i="3"/>
  <c r="O25" i="3"/>
  <c r="K66" i="3"/>
  <c r="K25" i="3"/>
  <c r="W66" i="3"/>
  <c r="S66" i="3"/>
  <c r="G25" i="3"/>
  <c r="GE29" i="2"/>
  <c r="GE34" i="2" s="1"/>
  <c r="Q49" i="3" s="1"/>
  <c r="Q53" i="3" s="1"/>
  <c r="IP21" i="2"/>
  <c r="IP34" i="2" s="1"/>
  <c r="AC49" i="3" s="1"/>
  <c r="AC53" i="3" s="1"/>
  <c r="S34" i="2"/>
  <c r="I8" i="3" s="1"/>
  <c r="I12" i="3" s="1"/>
  <c r="S53" i="2"/>
  <c r="I13" i="3" s="1"/>
  <c r="I24" i="3" s="1"/>
  <c r="GZ53" i="2"/>
  <c r="U54" i="3" s="1"/>
  <c r="U65" i="3" s="1"/>
  <c r="GZ34" i="2"/>
  <c r="U49" i="3" s="1"/>
  <c r="U53" i="3" s="1"/>
  <c r="HU53" i="2"/>
  <c r="Y54" i="3" s="1"/>
  <c r="Y65" i="3" s="1"/>
  <c r="GE53" i="2"/>
  <c r="Q54" i="3" s="1"/>
  <c r="Q65" i="3" s="1"/>
  <c r="EO53" i="2"/>
  <c r="I54" i="3" s="1"/>
  <c r="I65" i="3" s="1"/>
  <c r="IP53" i="2"/>
  <c r="AC54" i="3" s="1"/>
  <c r="AC65" i="3" s="1"/>
  <c r="HU34" i="2"/>
  <c r="Y49" i="3" s="1"/>
  <c r="Y53" i="3" s="1"/>
  <c r="FJ53" i="2"/>
  <c r="M54" i="3" s="1"/>
  <c r="M65" i="3" s="1"/>
  <c r="FJ34" i="2"/>
  <c r="M49" i="3" s="1"/>
  <c r="M53" i="3" s="1"/>
  <c r="EO34" i="2"/>
  <c r="I49" i="3" s="1"/>
  <c r="I53" i="3" s="1"/>
  <c r="AN34" i="2"/>
  <c r="M8" i="3" s="1"/>
  <c r="M12" i="3" s="1"/>
  <c r="AN53" i="2"/>
  <c r="M13" i="3" s="1"/>
  <c r="M24" i="3" s="1"/>
  <c r="S54" i="2" l="1"/>
  <c r="I25" i="3" s="1"/>
  <c r="GZ54" i="2"/>
  <c r="U66" i="3" s="1"/>
  <c r="HU54" i="2"/>
  <c r="Y66" i="3" s="1"/>
  <c r="IP54" i="2"/>
  <c r="AC66" i="3" s="1"/>
  <c r="GE54" i="2"/>
  <c r="Q66" i="3" s="1"/>
  <c r="EO54" i="2"/>
  <c r="I66" i="3" s="1"/>
  <c r="FJ54" i="2"/>
  <c r="M66" i="3" s="1"/>
  <c r="AN54" i="2"/>
  <c r="M25" i="3" s="1"/>
  <c r="DO50" i="2" l="1"/>
  <c r="DR48" i="2"/>
  <c r="DO48" i="2"/>
  <c r="DR46" i="2"/>
  <c r="DO46" i="2"/>
  <c r="DR44" i="2"/>
  <c r="DO44" i="2"/>
  <c r="DR42" i="2"/>
  <c r="DO42" i="2"/>
  <c r="DR40" i="2"/>
  <c r="DO40" i="2"/>
  <c r="DR38" i="2"/>
  <c r="DO38" i="2"/>
  <c r="DR36" i="2"/>
  <c r="DO36" i="2"/>
  <c r="DR31" i="2"/>
  <c r="DO31" i="2"/>
  <c r="DR27" i="2"/>
  <c r="DO27" i="2"/>
  <c r="DR25" i="2"/>
  <c r="DO25" i="2"/>
  <c r="DR23" i="2"/>
  <c r="DO23" i="2"/>
  <c r="DR21" i="2"/>
  <c r="DR50" i="2" s="1"/>
  <c r="DO21" i="2"/>
  <c r="DR20" i="2"/>
  <c r="DO20" i="2"/>
  <c r="BG42" i="2"/>
  <c r="BD42" i="2"/>
  <c r="BG40" i="2"/>
  <c r="BD40" i="2"/>
  <c r="BG38" i="2"/>
  <c r="BD38" i="2"/>
  <c r="BG36" i="2"/>
  <c r="BD36" i="2"/>
  <c r="BG24" i="2"/>
  <c r="BD24" i="2"/>
  <c r="BG23" i="2"/>
  <c r="BD23" i="2"/>
  <c r="BG21" i="2"/>
  <c r="BD21" i="2"/>
  <c r="BG20" i="2"/>
  <c r="BD20" i="2"/>
  <c r="CW44" i="2"/>
  <c r="CT44" i="2"/>
  <c r="CW42" i="2"/>
  <c r="CW40" i="2"/>
  <c r="CW38" i="2"/>
  <c r="CW36" i="2"/>
  <c r="CB36" i="2"/>
  <c r="CW21" i="2"/>
  <c r="CW20" i="2"/>
  <c r="CT21" i="2"/>
  <c r="CT20" i="2"/>
  <c r="CT42" i="2"/>
  <c r="CT40" i="2"/>
  <c r="CT38" i="2"/>
  <c r="CT36" i="2"/>
  <c r="CB42" i="2"/>
  <c r="CB40" i="2"/>
  <c r="CB38" i="2"/>
  <c r="CB24" i="2"/>
  <c r="CB23" i="2"/>
  <c r="BY24" i="2"/>
  <c r="BY23" i="2"/>
  <c r="CB21" i="2"/>
  <c r="BY21" i="2"/>
  <c r="BY42" i="2"/>
  <c r="BY40" i="2"/>
  <c r="BY38" i="2"/>
  <c r="CW31" i="2"/>
  <c r="CW27" i="2"/>
  <c r="CW25" i="2"/>
  <c r="CW23" i="2"/>
  <c r="CT31" i="2"/>
  <c r="CT27" i="2"/>
  <c r="CT25" i="2"/>
  <c r="CT23" i="2"/>
  <c r="CB32" i="2"/>
  <c r="CB31" i="2"/>
  <c r="CB28" i="2"/>
  <c r="CB26" i="2"/>
  <c r="CB20" i="2"/>
  <c r="BY31" i="2"/>
  <c r="BU32" i="2"/>
  <c r="BY28" i="2"/>
  <c r="BY26" i="2"/>
  <c r="BY20" i="2"/>
  <c r="DT50" i="2" l="1"/>
  <c r="DT20" i="2"/>
  <c r="DT27" i="2"/>
  <c r="DT40" i="2"/>
  <c r="DT48" i="2"/>
  <c r="DT21" i="2"/>
  <c r="DT31" i="2"/>
  <c r="DT42" i="2"/>
  <c r="DT25" i="2"/>
  <c r="DT38" i="2"/>
  <c r="DT46" i="2"/>
  <c r="DT23" i="2"/>
  <c r="DT36" i="2"/>
  <c r="DT44" i="2"/>
  <c r="BI40" i="2"/>
  <c r="BI38" i="2"/>
  <c r="BI42" i="2"/>
  <c r="BI23" i="2"/>
  <c r="BI24" i="2"/>
  <c r="BI20" i="2"/>
  <c r="BI36" i="2"/>
  <c r="BI21" i="2"/>
  <c r="CY44" i="2"/>
  <c r="CY31" i="2"/>
  <c r="CY40" i="2"/>
  <c r="CY42" i="2"/>
  <c r="CY36" i="2"/>
  <c r="CY21" i="2"/>
  <c r="CD24" i="2"/>
  <c r="CD21" i="2"/>
  <c r="CY38" i="2"/>
  <c r="CY20" i="2"/>
  <c r="CD38" i="2"/>
  <c r="CD40" i="2"/>
  <c r="CD23" i="2"/>
  <c r="CD42" i="2"/>
  <c r="CD31" i="2"/>
  <c r="BY36" i="2"/>
  <c r="CD36" i="2" s="1"/>
  <c r="CY27" i="2"/>
  <c r="CY25" i="2"/>
  <c r="CY23" i="2"/>
  <c r="CD26" i="2"/>
  <c r="CD20" i="2"/>
  <c r="CD28" i="2"/>
  <c r="BY32" i="2"/>
  <c r="CD32" i="2" s="1"/>
  <c r="CD53" i="2" l="1"/>
  <c r="U13" i="3" s="1"/>
  <c r="U24" i="3" s="1"/>
  <c r="BI53" i="2"/>
  <c r="Q13" i="3" s="1"/>
  <c r="Q24" i="3" s="1"/>
  <c r="DT53" i="2"/>
  <c r="AC13" i="3" s="1"/>
  <c r="AC24" i="3" s="1"/>
  <c r="DT34" i="2"/>
  <c r="AC8" i="3" s="1"/>
  <c r="AC12" i="3" s="1"/>
  <c r="CY53" i="2"/>
  <c r="Y13" i="3" s="1"/>
  <c r="Y24" i="3" s="1"/>
  <c r="CY34" i="2"/>
  <c r="Y8" i="3" s="1"/>
  <c r="Y12" i="3" s="1"/>
  <c r="CD34" i="2"/>
  <c r="U8" i="3" s="1"/>
  <c r="U12" i="3" s="1"/>
  <c r="BI34" i="2"/>
  <c r="Q8" i="3" s="1"/>
  <c r="Q12" i="3" s="1"/>
  <c r="DT54" i="2" l="1"/>
  <c r="AC25" i="3" s="1"/>
  <c r="CD54" i="2"/>
  <c r="U25" i="3" s="1"/>
  <c r="BI54" i="2"/>
  <c r="Q25" i="3" s="1"/>
  <c r="CY54" i="2"/>
  <c r="Y25" i="3" s="1"/>
</calcChain>
</file>

<file path=xl/sharedStrings.xml><?xml version="1.0" encoding="utf-8"?>
<sst xmlns="http://schemas.openxmlformats.org/spreadsheetml/2006/main" count="1820" uniqueCount="198">
  <si>
    <t>従来方法</t>
    <rPh sb="0" eb="2">
      <t>ジュウライ</t>
    </rPh>
    <rPh sb="2" eb="4">
      <t>ホウホウ</t>
    </rPh>
    <phoneticPr fontId="1"/>
  </si>
  <si>
    <t>　直面する様々な社会問題(人口減少、高齢化など)に対応すべく、品質、生産性の向上を目指し、建設業に限らず全産業においてライフサイクルコスト削減、未来へ持続可能なワークフローの構築を目指している。</t>
    <rPh sb="1" eb="3">
      <t>チョクメン</t>
    </rPh>
    <rPh sb="45" eb="48">
      <t>ケンセツギョウ</t>
    </rPh>
    <rPh sb="49" eb="50">
      <t>カギ</t>
    </rPh>
    <rPh sb="52" eb="55">
      <t>ゼンサンギョウ</t>
    </rPh>
    <rPh sb="69" eb="71">
      <t>サクゲン</t>
    </rPh>
    <rPh sb="72" eb="74">
      <t>ミライ</t>
    </rPh>
    <rPh sb="75" eb="79">
      <t>ジゾクカノウ</t>
    </rPh>
    <rPh sb="87" eb="89">
      <t>コウチク</t>
    </rPh>
    <rPh sb="90" eb="92">
      <t>メザ</t>
    </rPh>
    <phoneticPr fontId="1"/>
  </si>
  <si>
    <t>　人口の減少(60万人/年)</t>
    <rPh sb="1" eb="3">
      <t>ジンコウ</t>
    </rPh>
    <rPh sb="4" eb="6">
      <t>ゲンショウ</t>
    </rPh>
    <rPh sb="9" eb="11">
      <t>マンニン</t>
    </rPh>
    <rPh sb="12" eb="13">
      <t>ネン</t>
    </rPh>
    <phoneticPr fontId="1"/>
  </si>
  <si>
    <t>⇒人手不足⇒必要な仕事ができなくなる。⇒社会資本の維持管理が不能となる⇒通行止めや落橋が増える</t>
    <phoneticPr fontId="1"/>
  </si>
  <si>
    <t>全産業の今</t>
    <rPh sb="0" eb="1">
      <t>ゼン</t>
    </rPh>
    <rPh sb="1" eb="3">
      <t>サンギョウ</t>
    </rPh>
    <rPh sb="4" eb="5">
      <t>イマ</t>
    </rPh>
    <phoneticPr fontId="1"/>
  </si>
  <si>
    <t>⇒ GDP(国内総生産)の低下 ⇒ 税収の低下 ⇒ 社会資本整備に要する財源確保が困難</t>
    <phoneticPr fontId="1"/>
  </si>
  <si>
    <t>⇒ 高齢者の就労が増加 ⇒ 活躍できる環境が少ない ⇒ 高齢者の生活が不安定 ⇒ 社会不安</t>
    <phoneticPr fontId="1"/>
  </si>
  <si>
    <t>⇒ 災害時に人手が足りない ⇒ 社会資本の復旧の遅れ ⇒ 国民の不安</t>
    <phoneticPr fontId="1"/>
  </si>
  <si>
    <t>　　⇒ 国家の荒廃</t>
    <phoneticPr fontId="1"/>
  </si>
  <si>
    <t>⇒ 国民の安全確保が困難</t>
    <rPh sb="2" eb="4">
      <t>コクミン</t>
    </rPh>
    <rPh sb="10" eb="12">
      <t>コンナン</t>
    </rPh>
    <phoneticPr fontId="1"/>
  </si>
  <si>
    <t>目指すところ</t>
    <rPh sb="0" eb="2">
      <t>メザ</t>
    </rPh>
    <phoneticPr fontId="1"/>
  </si>
  <si>
    <t>放置した場合
(建設業)</t>
    <rPh sb="0" eb="2">
      <t>ホウチ</t>
    </rPh>
    <rPh sb="4" eb="6">
      <t>バアイ</t>
    </rPh>
    <rPh sb="8" eb="10">
      <t>ケンセツ</t>
    </rPh>
    <rPh sb="10" eb="11">
      <t>ギョウ</t>
    </rPh>
    <phoneticPr fontId="1"/>
  </si>
  <si>
    <t>なぜ、新技術の積極的な活用が必要なのか？</t>
    <rPh sb="3" eb="6">
      <t>シンギジュツ</t>
    </rPh>
    <rPh sb="7" eb="10">
      <t>セッキョクテキ</t>
    </rPh>
    <rPh sb="11" eb="13">
      <t>カツヨウ</t>
    </rPh>
    <rPh sb="14" eb="16">
      <t>ヒツヨウ</t>
    </rPh>
    <phoneticPr fontId="1"/>
  </si>
  <si>
    <t>国土交通省の方針</t>
    <rPh sb="0" eb="2">
      <t>コクド</t>
    </rPh>
    <rPh sb="2" eb="5">
      <t>コウツウショウ</t>
    </rPh>
    <rPh sb="6" eb="8">
      <t>ホウシン</t>
    </rPh>
    <phoneticPr fontId="1"/>
  </si>
  <si>
    <t>新設、維持管理、業務、工事を問わず、未来へ持続可能なワークフローの構築を目指し、ICT(BIM,CIM,DXなどを含む)を強力に推進</t>
    <rPh sb="0" eb="2">
      <t>シンセツ</t>
    </rPh>
    <rPh sb="3" eb="7">
      <t>イジカンリ</t>
    </rPh>
    <rPh sb="8" eb="10">
      <t>ギョウム</t>
    </rPh>
    <rPh sb="11" eb="13">
      <t>コウジ</t>
    </rPh>
    <rPh sb="14" eb="15">
      <t>ト</t>
    </rPh>
    <rPh sb="57" eb="58">
      <t>フク</t>
    </rPh>
    <rPh sb="61" eb="63">
      <t>キョウリョク</t>
    </rPh>
    <rPh sb="64" eb="66">
      <t>スイシン</t>
    </rPh>
    <phoneticPr fontId="1"/>
  </si>
  <si>
    <t>道路橋の定期点検の場合</t>
    <rPh sb="0" eb="2">
      <t>ドウロ</t>
    </rPh>
    <rPh sb="2" eb="3">
      <t>ハシ</t>
    </rPh>
    <rPh sb="4" eb="6">
      <t>テイキ</t>
    </rPh>
    <rPh sb="6" eb="8">
      <t>テンケン</t>
    </rPh>
    <rPh sb="9" eb="11">
      <t>バアイ</t>
    </rPh>
    <phoneticPr fontId="1"/>
  </si>
  <si>
    <t>新技術を利用する場合</t>
    <rPh sb="0" eb="1">
      <t>シン</t>
    </rPh>
    <rPh sb="1" eb="3">
      <t>ギジュツ</t>
    </rPh>
    <rPh sb="4" eb="6">
      <t>リヨウ</t>
    </rPh>
    <rPh sb="8" eb="10">
      <t>バアイ</t>
    </rPh>
    <phoneticPr fontId="1"/>
  </si>
  <si>
    <t>・損傷評価がまちまち</t>
    <rPh sb="1" eb="3">
      <t>ソンショウ</t>
    </rPh>
    <rPh sb="3" eb="5">
      <t>ヒョウカ</t>
    </rPh>
    <phoneticPr fontId="1"/>
  </si>
  <si>
    <t>・損傷の進行度合いの確認が困難</t>
    <rPh sb="1" eb="3">
      <t>ソンショウ</t>
    </rPh>
    <rPh sb="4" eb="6">
      <t>シンコウ</t>
    </rPh>
    <rPh sb="6" eb="8">
      <t>ドア</t>
    </rPh>
    <rPh sb="10" eb="12">
      <t>カクニン</t>
    </rPh>
    <rPh sb="13" eb="15">
      <t>コンナン</t>
    </rPh>
    <phoneticPr fontId="1"/>
  </si>
  <si>
    <t>・損傷の見逃しや誤記</t>
    <rPh sb="8" eb="10">
      <t>ゴキ</t>
    </rPh>
    <phoneticPr fontId="1"/>
  </si>
  <si>
    <t>フォーマットによる</t>
    <phoneticPr fontId="1"/>
  </si>
  <si>
    <t>機動性、人的要素</t>
    <rPh sb="0" eb="3">
      <t>キドウセイ</t>
    </rPh>
    <rPh sb="4" eb="6">
      <t>ジンテキ</t>
    </rPh>
    <rPh sb="6" eb="8">
      <t>ヨウソ</t>
    </rPh>
    <phoneticPr fontId="1"/>
  </si>
  <si>
    <t>従来方法の課題</t>
    <rPh sb="0" eb="2">
      <t>ジュウライ</t>
    </rPh>
    <rPh sb="2" eb="4">
      <t>ホウホウ</t>
    </rPh>
    <rPh sb="5" eb="7">
      <t>カダイ</t>
    </rPh>
    <phoneticPr fontId="1"/>
  </si>
  <si>
    <t>・危険な作業が多い(急斜面、未伐採、狭所など)</t>
    <rPh sb="1" eb="3">
      <t>キケン</t>
    </rPh>
    <rPh sb="4" eb="6">
      <t>サギョウ</t>
    </rPh>
    <rPh sb="7" eb="8">
      <t>オオ</t>
    </rPh>
    <rPh sb="10" eb="13">
      <t>キュウシャメン</t>
    </rPh>
    <rPh sb="14" eb="15">
      <t>ミ</t>
    </rPh>
    <rPh sb="15" eb="17">
      <t>バッサイ</t>
    </rPh>
    <rPh sb="18" eb="20">
      <t>キョウショ</t>
    </rPh>
    <phoneticPr fontId="1"/>
  </si>
  <si>
    <t>品質</t>
    <rPh sb="0" eb="2">
      <t>ヒンシツ</t>
    </rPh>
    <phoneticPr fontId="1"/>
  </si>
  <si>
    <t>社会</t>
    <rPh sb="0" eb="2">
      <t>シャカイ</t>
    </rPh>
    <phoneticPr fontId="1"/>
  </si>
  <si>
    <t>・規制、高所作業車や点検車が必要</t>
    <rPh sb="1" eb="3">
      <t>キセイ</t>
    </rPh>
    <rPh sb="4" eb="6">
      <t>コウショ</t>
    </rPh>
    <rPh sb="6" eb="9">
      <t>サギョウシャ</t>
    </rPh>
    <rPh sb="10" eb="12">
      <t>テンケン</t>
    </rPh>
    <rPh sb="12" eb="13">
      <t>シャ</t>
    </rPh>
    <rPh sb="14" eb="16">
      <t>ヒツヨウ</t>
    </rPh>
    <phoneticPr fontId="1"/>
  </si>
  <si>
    <t>コスト高、渋滞など</t>
    <rPh sb="3" eb="4">
      <t>タカ</t>
    </rPh>
    <rPh sb="5" eb="7">
      <t>ジュウタイ</t>
    </rPh>
    <phoneticPr fontId="1"/>
  </si>
  <si>
    <t>コスト</t>
    <phoneticPr fontId="1"/>
  </si>
  <si>
    <t>●</t>
    <phoneticPr fontId="1"/>
  </si>
  <si>
    <t>影響度</t>
    <rPh sb="0" eb="3">
      <t>エイキョウド</t>
    </rPh>
    <phoneticPr fontId="1"/>
  </si>
  <si>
    <t>⇒</t>
    <phoneticPr fontId="1"/>
  </si>
  <si>
    <t>GPS</t>
    <phoneticPr fontId="1"/>
  </si>
  <si>
    <t>桁間</t>
    <rPh sb="0" eb="1">
      <t>ケタ</t>
    </rPh>
    <rPh sb="1" eb="2">
      <t>カン</t>
    </rPh>
    <phoneticPr fontId="1"/>
  </si>
  <si>
    <t>橋上面</t>
    <rPh sb="0" eb="1">
      <t>ハシ</t>
    </rPh>
    <rPh sb="1" eb="2">
      <t>ウエ</t>
    </rPh>
    <rPh sb="2" eb="3">
      <t>メン</t>
    </rPh>
    <phoneticPr fontId="1"/>
  </si>
  <si>
    <t>橋下面</t>
    <rPh sb="0" eb="1">
      <t>ハシ</t>
    </rPh>
    <rPh sb="1" eb="2">
      <t>シタ</t>
    </rPh>
    <rPh sb="2" eb="3">
      <t>メン</t>
    </rPh>
    <phoneticPr fontId="1"/>
  </si>
  <si>
    <t>大型機</t>
    <rPh sb="0" eb="3">
      <t>オオガタキ</t>
    </rPh>
    <phoneticPr fontId="1"/>
  </si>
  <si>
    <t>小型機</t>
    <rPh sb="0" eb="3">
      <t>コガタキ</t>
    </rPh>
    <phoneticPr fontId="1"/>
  </si>
  <si>
    <t>下部工</t>
    <rPh sb="0" eb="3">
      <t>カブコウ</t>
    </rPh>
    <phoneticPr fontId="1"/>
  </si>
  <si>
    <t>高橋脚</t>
    <rPh sb="0" eb="1">
      <t>コウ</t>
    </rPh>
    <rPh sb="1" eb="2">
      <t>ハシ</t>
    </rPh>
    <rPh sb="2" eb="3">
      <t>キャク</t>
    </rPh>
    <phoneticPr fontId="1"/>
  </si>
  <si>
    <t>障害物検知センサー</t>
    <phoneticPr fontId="1"/>
  </si>
  <si>
    <t>方向別</t>
    <rPh sb="0" eb="2">
      <t>ホウコウ</t>
    </rPh>
    <rPh sb="2" eb="3">
      <t>ベツ</t>
    </rPh>
    <phoneticPr fontId="1"/>
  </si>
  <si>
    <t>全方向</t>
    <rPh sb="0" eb="3">
      <t>ゼンホウコウ</t>
    </rPh>
    <phoneticPr fontId="1"/>
  </si>
  <si>
    <t>〇※1</t>
    <phoneticPr fontId="1"/>
  </si>
  <si>
    <t>△</t>
    <phoneticPr fontId="1"/>
  </si>
  <si>
    <t>×</t>
    <phoneticPr fontId="1"/>
  </si>
  <si>
    <t>〇</t>
    <phoneticPr fontId="1"/>
  </si>
  <si>
    <t>△※2</t>
    <phoneticPr fontId="1"/>
  </si>
  <si>
    <t>〇※3</t>
    <phoneticPr fontId="1"/>
  </si>
  <si>
    <t>△※4</t>
    <phoneticPr fontId="1"/>
  </si>
  <si>
    <t>・点検車を使用しても確認できない箇所はある。</t>
    <rPh sb="1" eb="3">
      <t>テンケン</t>
    </rPh>
    <rPh sb="3" eb="4">
      <t>シャ</t>
    </rPh>
    <rPh sb="5" eb="7">
      <t>シヨウ</t>
    </rPh>
    <rPh sb="10" eb="12">
      <t>カクニン</t>
    </rPh>
    <rPh sb="16" eb="18">
      <t>カショ</t>
    </rPh>
    <phoneticPr fontId="1"/>
  </si>
  <si>
    <t>静止画</t>
    <rPh sb="0" eb="3">
      <t>セイシガ</t>
    </rPh>
    <phoneticPr fontId="1"/>
  </si>
  <si>
    <t>動画</t>
    <rPh sb="0" eb="2">
      <t>ドウガ</t>
    </rPh>
    <phoneticPr fontId="1"/>
  </si>
  <si>
    <t>①
写真帳用損傷写真</t>
    <rPh sb="2" eb="4">
      <t>シャシン</t>
    </rPh>
    <rPh sb="4" eb="5">
      <t>チョウ</t>
    </rPh>
    <rPh sb="5" eb="6">
      <t>ヨウ</t>
    </rPh>
    <rPh sb="6" eb="8">
      <t>ソンショウ</t>
    </rPh>
    <rPh sb="8" eb="10">
      <t>シャシン</t>
    </rPh>
    <phoneticPr fontId="1"/>
  </si>
  <si>
    <t>③
ｵﾙｿ画像
②から作成</t>
    <rPh sb="5" eb="7">
      <t>ガゾウ</t>
    </rPh>
    <rPh sb="11" eb="13">
      <t>サクセイ</t>
    </rPh>
    <phoneticPr fontId="1"/>
  </si>
  <si>
    <t>連続写真
(ｲﾝﾀｰﾊﾞﾙ)</t>
    <rPh sb="0" eb="2">
      <t>レンゾク</t>
    </rPh>
    <rPh sb="2" eb="4">
      <t>シャシン</t>
    </rPh>
    <phoneticPr fontId="1"/>
  </si>
  <si>
    <t>ｽﾅｯﾌﾟ写真</t>
    <rPh sb="5" eb="7">
      <t>シャシン</t>
    </rPh>
    <phoneticPr fontId="1"/>
  </si>
  <si>
    <t>動画撮影</t>
    <rPh sb="0" eb="2">
      <t>ドウガ</t>
    </rPh>
    <rPh sb="2" eb="4">
      <t>サツエイ</t>
    </rPh>
    <phoneticPr fontId="1"/>
  </si>
  <si>
    <t>人的要素</t>
    <rPh sb="0" eb="2">
      <t>ジンテキ</t>
    </rPh>
    <rPh sb="2" eb="4">
      <t>ヨウソ</t>
    </rPh>
    <phoneticPr fontId="1"/>
  </si>
  <si>
    <t>◎※5</t>
    <phoneticPr fontId="1"/>
  </si>
  <si>
    <t>〇※6</t>
    <phoneticPr fontId="1"/>
  </si>
  <si>
    <t>対象部位による機種選定</t>
    <rPh sb="0" eb="2">
      <t>タイショウ</t>
    </rPh>
    <rPh sb="2" eb="4">
      <t>ブイ</t>
    </rPh>
    <rPh sb="7" eb="9">
      <t>キシュ</t>
    </rPh>
    <rPh sb="9" eb="11">
      <t>センテイ</t>
    </rPh>
    <phoneticPr fontId="1"/>
  </si>
  <si>
    <t>画像からできること</t>
    <rPh sb="0" eb="2">
      <t>ガゾウ</t>
    </rPh>
    <phoneticPr fontId="1"/>
  </si>
  <si>
    <t>労働環境、安全面</t>
    <rPh sb="0" eb="2">
      <t>ロウドウ</t>
    </rPh>
    <rPh sb="2" eb="4">
      <t>カンキョウ</t>
    </rPh>
    <rPh sb="5" eb="7">
      <t>アンゼン</t>
    </rPh>
    <rPh sb="7" eb="8">
      <t>メン</t>
    </rPh>
    <phoneticPr fontId="1"/>
  </si>
  <si>
    <t>今後の維持管理への活用性(将来性)</t>
    <rPh sb="0" eb="2">
      <t>コンゴ</t>
    </rPh>
    <rPh sb="3" eb="7">
      <t>イジカンリ</t>
    </rPh>
    <rPh sb="9" eb="12">
      <t>カツヨウセイ</t>
    </rPh>
    <rPh sb="13" eb="15">
      <t>ショウライ</t>
    </rPh>
    <rPh sb="15" eb="16">
      <t>セイ</t>
    </rPh>
    <phoneticPr fontId="1"/>
  </si>
  <si>
    <t>新技術(UAV)を用いた場合の改善点</t>
    <rPh sb="0" eb="1">
      <t>シン</t>
    </rPh>
    <rPh sb="1" eb="3">
      <t>ギジュツ</t>
    </rPh>
    <rPh sb="9" eb="10">
      <t>モチ</t>
    </rPh>
    <rPh sb="12" eb="14">
      <t>バアイ</t>
    </rPh>
    <rPh sb="15" eb="18">
      <t>カイゼンテン</t>
    </rPh>
    <phoneticPr fontId="1"/>
  </si>
  <si>
    <t>・損傷の抽出、位置確認は室内で行うため損傷の見逃しや誤記は少なくなる。</t>
    <rPh sb="1" eb="3">
      <t>ソンショウ</t>
    </rPh>
    <rPh sb="4" eb="6">
      <t>チュウシュツ</t>
    </rPh>
    <rPh sb="7" eb="11">
      <t>イチカクニン</t>
    </rPh>
    <rPh sb="12" eb="14">
      <t>シツナイ</t>
    </rPh>
    <rPh sb="15" eb="16">
      <t>オコナ</t>
    </rPh>
    <rPh sb="29" eb="30">
      <t>スク</t>
    </rPh>
    <phoneticPr fontId="1"/>
  </si>
  <si>
    <t>・点検者の技量による</t>
    <rPh sb="1" eb="3">
      <t>テンケン</t>
    </rPh>
    <rPh sb="3" eb="4">
      <t>シャ</t>
    </rPh>
    <rPh sb="5" eb="7">
      <t>ギリョウ</t>
    </rPh>
    <phoneticPr fontId="1"/>
  </si>
  <si>
    <t>・現場ではデータ取りのみであり、撮影方法を習得すれば点検者の技量による差は小さくなる。</t>
    <rPh sb="1" eb="3">
      <t>ゲンバ</t>
    </rPh>
    <rPh sb="8" eb="9">
      <t>ト</t>
    </rPh>
    <rPh sb="16" eb="18">
      <t>サツエイ</t>
    </rPh>
    <rPh sb="18" eb="20">
      <t>ホウホウ</t>
    </rPh>
    <rPh sb="21" eb="23">
      <t>シュウトク</t>
    </rPh>
    <rPh sb="35" eb="36">
      <t>サ</t>
    </rPh>
    <rPh sb="37" eb="38">
      <t>チイ</t>
    </rPh>
    <phoneticPr fontId="1"/>
  </si>
  <si>
    <t>・判断材料としてのデータが多くなるため、今のところ人力ではあるが品質は若干向上する。</t>
    <rPh sb="1" eb="3">
      <t>ハンダン</t>
    </rPh>
    <rPh sb="3" eb="5">
      <t>ザイリョウ</t>
    </rPh>
    <rPh sb="13" eb="14">
      <t>オオ</t>
    </rPh>
    <rPh sb="20" eb="21">
      <t>イマ</t>
    </rPh>
    <rPh sb="25" eb="27">
      <t>ジンリョク</t>
    </rPh>
    <rPh sb="32" eb="34">
      <t>ヒンシツ</t>
    </rPh>
    <rPh sb="35" eb="37">
      <t>ジャッカン</t>
    </rPh>
    <rPh sb="37" eb="39">
      <t>コウジョウ</t>
    </rPh>
    <phoneticPr fontId="1"/>
  </si>
  <si>
    <t>・UAVでも狭小空間や重要部位で目視が必要な個所は、踏査や点検車を併用する必要がある。</t>
    <rPh sb="6" eb="10">
      <t>キョウショウクウカン</t>
    </rPh>
    <rPh sb="11" eb="13">
      <t>ジュウヨウ</t>
    </rPh>
    <rPh sb="13" eb="15">
      <t>ブイ</t>
    </rPh>
    <rPh sb="16" eb="18">
      <t>モクシ</t>
    </rPh>
    <rPh sb="19" eb="21">
      <t>ヒツヨウ</t>
    </rPh>
    <rPh sb="22" eb="24">
      <t>カショ</t>
    </rPh>
    <rPh sb="26" eb="28">
      <t>トウサ</t>
    </rPh>
    <rPh sb="29" eb="32">
      <t>テンケンシャ</t>
    </rPh>
    <rPh sb="33" eb="35">
      <t>ヘイヨウ</t>
    </rPh>
    <rPh sb="37" eb="39">
      <t>ヒツヨウ</t>
    </rPh>
    <phoneticPr fontId="1"/>
  </si>
  <si>
    <t>・基本的に規制、点検車を使用しない。併用した場合でも点検車等の使用期間を短縮できる。</t>
    <rPh sb="1" eb="4">
      <t>キホンテキ</t>
    </rPh>
    <rPh sb="5" eb="7">
      <t>キセイ</t>
    </rPh>
    <rPh sb="8" eb="11">
      <t>テンケンシャ</t>
    </rPh>
    <rPh sb="12" eb="14">
      <t>シヨウ</t>
    </rPh>
    <rPh sb="18" eb="20">
      <t>ヘイヨウ</t>
    </rPh>
    <rPh sb="22" eb="24">
      <t>バアイ</t>
    </rPh>
    <rPh sb="26" eb="29">
      <t>テンケンシャ</t>
    </rPh>
    <rPh sb="29" eb="30">
      <t>トウ</t>
    </rPh>
    <rPh sb="31" eb="33">
      <t>シヨウ</t>
    </rPh>
    <rPh sb="33" eb="35">
      <t>キカン</t>
    </rPh>
    <rPh sb="36" eb="38">
      <t>タンシュク</t>
    </rPh>
    <phoneticPr fontId="1"/>
  </si>
  <si>
    <t>・踏査が少なくなるため、危険作業が少なくなる。</t>
    <rPh sb="1" eb="3">
      <t>トウサ</t>
    </rPh>
    <rPh sb="4" eb="5">
      <t>スク</t>
    </rPh>
    <rPh sb="12" eb="14">
      <t>キケン</t>
    </rPh>
    <rPh sb="14" eb="16">
      <t>サギョウ</t>
    </rPh>
    <rPh sb="17" eb="18">
      <t>スク</t>
    </rPh>
    <phoneticPr fontId="1"/>
  </si>
  <si>
    <t>・高画質でありデータ量も多いため、進行度合いの確認材料は豊富である。</t>
    <rPh sb="1" eb="4">
      <t>コウガシツ</t>
    </rPh>
    <rPh sb="10" eb="11">
      <t>リョウ</t>
    </rPh>
    <rPh sb="12" eb="13">
      <t>オオ</t>
    </rPh>
    <rPh sb="17" eb="19">
      <t>シンコウ</t>
    </rPh>
    <rPh sb="19" eb="21">
      <t>ドア</t>
    </rPh>
    <rPh sb="23" eb="25">
      <t>カクニン</t>
    </rPh>
    <rPh sb="25" eb="27">
      <t>ザイリョウ</t>
    </rPh>
    <rPh sb="28" eb="30">
      <t>ホウフ</t>
    </rPh>
    <phoneticPr fontId="1"/>
  </si>
  <si>
    <t>概  要</t>
    <rPh sb="0" eb="1">
      <t>ガイ</t>
    </rPh>
    <rPh sb="3" eb="4">
      <t>ヨウ</t>
    </rPh>
    <phoneticPr fontId="1"/>
  </si>
  <si>
    <t>②
3Dﾒｯｼｭﾃﾞｰﾀ(ﾃｸｽﾁｬ付)
計測可</t>
    <rPh sb="18" eb="19">
      <t>ツ</t>
    </rPh>
    <rPh sb="21" eb="23">
      <t>ケイソク</t>
    </rPh>
    <rPh sb="23" eb="24">
      <t>カ</t>
    </rPh>
    <phoneticPr fontId="1"/>
  </si>
  <si>
    <t>④
損傷図
③より画像処理にて作成</t>
    <rPh sb="2" eb="4">
      <t>ソンショウ</t>
    </rPh>
    <rPh sb="4" eb="5">
      <t>ズ</t>
    </rPh>
    <rPh sb="9" eb="11">
      <t>ガゾウ</t>
    </rPh>
    <rPh sb="11" eb="13">
      <t>ショリ</t>
    </rPh>
    <rPh sb="15" eb="17">
      <t>サクセイ</t>
    </rPh>
    <phoneticPr fontId="1"/>
  </si>
  <si>
    <t>⑤
点群
②を変換
計測可</t>
    <rPh sb="2" eb="4">
      <t>テングン</t>
    </rPh>
    <rPh sb="7" eb="9">
      <t>ヘンカン</t>
    </rPh>
    <phoneticPr fontId="1"/>
  </si>
  <si>
    <t>〇
切だしが必要</t>
    <rPh sb="2" eb="3">
      <t>キリ</t>
    </rPh>
    <rPh sb="6" eb="8">
      <t>ヒツヨウ</t>
    </rPh>
    <phoneticPr fontId="1"/>
  </si>
  <si>
    <t>UAVの適用範囲および提出可能な成果</t>
    <rPh sb="4" eb="6">
      <t>テキヨウ</t>
    </rPh>
    <rPh sb="6" eb="8">
      <t>ハンイ</t>
    </rPh>
    <rPh sb="11" eb="13">
      <t>テイシュツ</t>
    </rPh>
    <rPh sb="13" eb="15">
      <t>カノウ</t>
    </rPh>
    <rPh sb="16" eb="18">
      <t>セイカ</t>
    </rPh>
    <phoneticPr fontId="1"/>
  </si>
  <si>
    <t>※1：橋面上は第三者がいる場合は、所要の離隔(30m以上)を確保する必要がある。橋面上は一般的に踏査でも調査は行えるため、UAVでの調査は少ないが、中には対面通行の高速道路などで踏査すらままならない場合に、大型機を使用して橋梁からの離隔を保ちなるべく通行者の目に止まらない位置で飛行させ、ズームレンズを使用して橋面上の状態を調べるケースなどがある。
※2：橋下面は、一般的には、水面と橋桁下面までの高さがないため、大型機での飛行は安全面でも危険であり、進入させたとしても、桁間に入れないため細部の調査には向かない。
※3：全方向の障害物検知センサーとして、360°カバーできるビジュアルスラム機能を搭載した機種を推奨する。
※4：高さの高い橋脚では、障害物も少ないため、大型機で撮影したほうが効率的である。</t>
    <rPh sb="3" eb="4">
      <t>ハシ</t>
    </rPh>
    <rPh sb="4" eb="5">
      <t>メン</t>
    </rPh>
    <rPh sb="5" eb="6">
      <t>ウエ</t>
    </rPh>
    <rPh sb="7" eb="10">
      <t>ダイサンシャ</t>
    </rPh>
    <rPh sb="13" eb="15">
      <t>バアイ</t>
    </rPh>
    <rPh sb="17" eb="19">
      <t>ショヨウ</t>
    </rPh>
    <rPh sb="20" eb="22">
      <t>リカク</t>
    </rPh>
    <rPh sb="26" eb="28">
      <t>イジョウ</t>
    </rPh>
    <rPh sb="30" eb="32">
      <t>カクホ</t>
    </rPh>
    <rPh sb="34" eb="36">
      <t>ヒツヨウ</t>
    </rPh>
    <rPh sb="40" eb="41">
      <t>ハシ</t>
    </rPh>
    <rPh sb="41" eb="42">
      <t>メン</t>
    </rPh>
    <rPh sb="42" eb="43">
      <t>ウエ</t>
    </rPh>
    <rPh sb="44" eb="47">
      <t>イッパンテキ</t>
    </rPh>
    <rPh sb="48" eb="50">
      <t>トウサ</t>
    </rPh>
    <rPh sb="52" eb="54">
      <t>チョウサ</t>
    </rPh>
    <rPh sb="55" eb="56">
      <t>オコナ</t>
    </rPh>
    <rPh sb="66" eb="68">
      <t>チョウサ</t>
    </rPh>
    <rPh sb="69" eb="70">
      <t>スク</t>
    </rPh>
    <rPh sb="74" eb="75">
      <t>ナカ</t>
    </rPh>
    <rPh sb="77" eb="79">
      <t>タイメン</t>
    </rPh>
    <rPh sb="79" eb="81">
      <t>ツウコウ</t>
    </rPh>
    <rPh sb="82" eb="86">
      <t>コウソクドウロ</t>
    </rPh>
    <rPh sb="89" eb="91">
      <t>トウサ</t>
    </rPh>
    <rPh sb="99" eb="101">
      <t>バアイ</t>
    </rPh>
    <rPh sb="103" eb="106">
      <t>オオガタキ</t>
    </rPh>
    <rPh sb="107" eb="109">
      <t>シヨウ</t>
    </rPh>
    <rPh sb="111" eb="113">
      <t>キョウリョウ</t>
    </rPh>
    <rPh sb="116" eb="118">
      <t>リカク</t>
    </rPh>
    <rPh sb="119" eb="120">
      <t>タモ</t>
    </rPh>
    <rPh sb="125" eb="128">
      <t>ツウコウシャ</t>
    </rPh>
    <rPh sb="129" eb="130">
      <t>メ</t>
    </rPh>
    <rPh sb="131" eb="132">
      <t>ト</t>
    </rPh>
    <rPh sb="136" eb="138">
      <t>イチ</t>
    </rPh>
    <rPh sb="139" eb="141">
      <t>ヒコウ</t>
    </rPh>
    <rPh sb="151" eb="153">
      <t>シヨウ</t>
    </rPh>
    <rPh sb="155" eb="156">
      <t>ハシ</t>
    </rPh>
    <rPh sb="156" eb="157">
      <t>メン</t>
    </rPh>
    <rPh sb="157" eb="158">
      <t>ウエ</t>
    </rPh>
    <rPh sb="159" eb="161">
      <t>ジョウタイ</t>
    </rPh>
    <rPh sb="162" eb="163">
      <t>シラ</t>
    </rPh>
    <rPh sb="178" eb="179">
      <t>ハシ</t>
    </rPh>
    <rPh sb="179" eb="180">
      <t>シタ</t>
    </rPh>
    <rPh sb="180" eb="181">
      <t>メン</t>
    </rPh>
    <rPh sb="183" eb="186">
      <t>イッパンテキ</t>
    </rPh>
    <rPh sb="189" eb="191">
      <t>スイメン</t>
    </rPh>
    <rPh sb="192" eb="194">
      <t>ハシケタ</t>
    </rPh>
    <rPh sb="194" eb="195">
      <t>シタ</t>
    </rPh>
    <rPh sb="195" eb="196">
      <t>メン</t>
    </rPh>
    <rPh sb="199" eb="200">
      <t>タカ</t>
    </rPh>
    <rPh sb="207" eb="210">
      <t>オオガタキ</t>
    </rPh>
    <rPh sb="212" eb="214">
      <t>ヒコウ</t>
    </rPh>
    <rPh sb="220" eb="222">
      <t>キケン</t>
    </rPh>
    <rPh sb="226" eb="228">
      <t>シンニュウ</t>
    </rPh>
    <rPh sb="236" eb="237">
      <t>ケタ</t>
    </rPh>
    <rPh sb="237" eb="238">
      <t>カン</t>
    </rPh>
    <rPh sb="239" eb="240">
      <t>ハイ</t>
    </rPh>
    <rPh sb="245" eb="247">
      <t>サイブ</t>
    </rPh>
    <rPh sb="248" eb="250">
      <t>チョウサ</t>
    </rPh>
    <rPh sb="252" eb="253">
      <t>ム</t>
    </rPh>
    <rPh sb="261" eb="264">
      <t>ゼンホウコウ</t>
    </rPh>
    <rPh sb="265" eb="268">
      <t>ショウガイブツ</t>
    </rPh>
    <rPh sb="268" eb="270">
      <t>ケンチ</t>
    </rPh>
    <rPh sb="296" eb="298">
      <t>キノウ</t>
    </rPh>
    <rPh sb="299" eb="301">
      <t>トウサイ</t>
    </rPh>
    <rPh sb="303" eb="305">
      <t>キシュ</t>
    </rPh>
    <rPh sb="306" eb="308">
      <t>スイショウ</t>
    </rPh>
    <rPh sb="315" eb="316">
      <t>タカ</t>
    </rPh>
    <rPh sb="318" eb="319">
      <t>タカ</t>
    </rPh>
    <rPh sb="320" eb="322">
      <t>ハシキャク</t>
    </rPh>
    <rPh sb="325" eb="328">
      <t>ショウガイブツ</t>
    </rPh>
    <rPh sb="329" eb="330">
      <t>スク</t>
    </rPh>
    <rPh sb="335" eb="338">
      <t>オオガタキ</t>
    </rPh>
    <rPh sb="339" eb="341">
      <t>サツエイ</t>
    </rPh>
    <rPh sb="346" eb="349">
      <t>コウリツテキ</t>
    </rPh>
    <phoneticPr fontId="1"/>
  </si>
  <si>
    <r>
      <t>　</t>
    </r>
    <r>
      <rPr>
        <sz val="8"/>
        <color rgb="FFFF0000"/>
        <rFont val="ＭＳ Ｐゴシック"/>
        <family val="3"/>
        <charset val="128"/>
      </rPr>
      <t>次回の点検や補修設計や工事を行う際に役立つデータを残すことが可能</t>
    </r>
    <r>
      <rPr>
        <sz val="8"/>
        <color theme="1"/>
        <rFont val="ＭＳ Ｐゴシック"/>
        <family val="3"/>
        <charset val="128"/>
      </rPr>
      <t>。
　例えば、
・補修設計時の再調査(計測、損傷)不要
・明確な補修要否判定が可能
・災害時の資料となる
・今生じている社会問題に対して有効。
などなど</t>
    </r>
    <rPh sb="1" eb="3">
      <t>ジカイ</t>
    </rPh>
    <rPh sb="4" eb="6">
      <t>テンケン</t>
    </rPh>
    <rPh sb="7" eb="11">
      <t>ホシュウセッケイ</t>
    </rPh>
    <rPh sb="12" eb="14">
      <t>コウジ</t>
    </rPh>
    <rPh sb="15" eb="16">
      <t>オコナ</t>
    </rPh>
    <rPh sb="17" eb="18">
      <t>サイ</t>
    </rPh>
    <rPh sb="19" eb="21">
      <t>ヤクダ</t>
    </rPh>
    <rPh sb="26" eb="27">
      <t>ノコ</t>
    </rPh>
    <rPh sb="31" eb="33">
      <t>カノウ</t>
    </rPh>
    <rPh sb="87" eb="88">
      <t>イマ</t>
    </rPh>
    <rPh sb="88" eb="89">
      <t>ショウ</t>
    </rPh>
    <rPh sb="93" eb="95">
      <t>シャカイ</t>
    </rPh>
    <rPh sb="95" eb="97">
      <t>モンダイ</t>
    </rPh>
    <rPh sb="98" eb="99">
      <t>タイ</t>
    </rPh>
    <rPh sb="101" eb="103">
      <t>ユウコウ</t>
    </rPh>
    <phoneticPr fontId="1"/>
  </si>
  <si>
    <t>　大型機</t>
    <rPh sb="1" eb="4">
      <t>オオガタキ</t>
    </rPh>
    <phoneticPr fontId="1"/>
  </si>
  <si>
    <t>　小型機</t>
    <rPh sb="1" eb="4">
      <t>コガタキ</t>
    </rPh>
    <phoneticPr fontId="1"/>
  </si>
  <si>
    <r>
      <t>※5、6：②～⑤の成果は、インターバル撮影した画像、動画から切り出した画像のどちらでも作成できるが、インターバル撮影した画像から作成するほうが、画質的がよい。
　</t>
    </r>
    <r>
      <rPr>
        <sz val="8"/>
        <color rgb="FFFF0000"/>
        <rFont val="ＭＳ Ｐゴシック"/>
        <family val="3"/>
        <charset val="128"/>
      </rPr>
      <t>従来の定期点検レベルの成果であれば着色部(黄色)の成果があれば作成できる</t>
    </r>
    <r>
      <rPr>
        <sz val="8"/>
        <color theme="1"/>
        <rFont val="ＭＳ Ｐゴシック"/>
        <family val="3"/>
        <charset val="128"/>
      </rPr>
      <t>。内容は、インターバル撮影(全面)をして、その中から損傷写真を抽出し写真帳を作成する。
　</t>
    </r>
    <r>
      <rPr>
        <sz val="8"/>
        <color rgb="FF0070C0"/>
        <rFont val="ＭＳ Ｐゴシック"/>
        <family val="3"/>
        <charset val="128"/>
      </rPr>
      <t>インターバル撮影を推奨する理由は、所要の間隔(ラップ率を考慮)でインターバル撮影をしておけば、後に必要な時に3Dモデルやオルソ画像が作成できるためである。要はデータ収集量が全く従来とは異なるため、その後の利活用の幅が大幅に広がる。</t>
    </r>
    <rPh sb="9" eb="11">
      <t>セイカ</t>
    </rPh>
    <rPh sb="19" eb="21">
      <t>サツエイ</t>
    </rPh>
    <rPh sb="23" eb="25">
      <t>ガゾウ</t>
    </rPh>
    <rPh sb="26" eb="28">
      <t>ドウガ</t>
    </rPh>
    <rPh sb="30" eb="31">
      <t>キ</t>
    </rPh>
    <rPh sb="32" eb="33">
      <t>ダ</t>
    </rPh>
    <rPh sb="35" eb="37">
      <t>ガゾウ</t>
    </rPh>
    <rPh sb="43" eb="45">
      <t>サクセイ</t>
    </rPh>
    <rPh sb="64" eb="66">
      <t>サクセイ</t>
    </rPh>
    <rPh sb="72" eb="75">
      <t>ガシツテキ</t>
    </rPh>
    <rPh sb="82" eb="84">
      <t>ジュウライ</t>
    </rPh>
    <rPh sb="85" eb="87">
      <t>テイキ</t>
    </rPh>
    <rPh sb="87" eb="89">
      <t>テンケン</t>
    </rPh>
    <rPh sb="93" eb="95">
      <t>セイカ</t>
    </rPh>
    <rPh sb="99" eb="101">
      <t>チャクショク</t>
    </rPh>
    <rPh sb="101" eb="102">
      <t>ブ</t>
    </rPh>
    <rPh sb="103" eb="105">
      <t>キイロ</t>
    </rPh>
    <rPh sb="107" eb="109">
      <t>セイカ</t>
    </rPh>
    <rPh sb="113" eb="115">
      <t>サクセイ</t>
    </rPh>
    <rPh sb="119" eb="121">
      <t>ナイヨウ</t>
    </rPh>
    <rPh sb="129" eb="131">
      <t>サツエイ</t>
    </rPh>
    <rPh sb="132" eb="134">
      <t>ゼンメン</t>
    </rPh>
    <rPh sb="141" eb="142">
      <t>ナカ</t>
    </rPh>
    <rPh sb="144" eb="146">
      <t>ソンショウ</t>
    </rPh>
    <rPh sb="146" eb="148">
      <t>シャシン</t>
    </rPh>
    <rPh sb="149" eb="151">
      <t>チュウシュツ</t>
    </rPh>
    <rPh sb="152" eb="154">
      <t>シャシン</t>
    </rPh>
    <rPh sb="154" eb="155">
      <t>チョウ</t>
    </rPh>
    <rPh sb="156" eb="158">
      <t>サクセイ</t>
    </rPh>
    <rPh sb="169" eb="171">
      <t>サツエイ</t>
    </rPh>
    <rPh sb="172" eb="174">
      <t>スイショウ</t>
    </rPh>
    <rPh sb="176" eb="178">
      <t>リユウ</t>
    </rPh>
    <rPh sb="180" eb="182">
      <t>ショヨウ</t>
    </rPh>
    <rPh sb="183" eb="185">
      <t>カンカク</t>
    </rPh>
    <rPh sb="189" eb="190">
      <t>リツ</t>
    </rPh>
    <rPh sb="191" eb="193">
      <t>コウリョ</t>
    </rPh>
    <rPh sb="201" eb="203">
      <t>サツエイ</t>
    </rPh>
    <rPh sb="210" eb="211">
      <t>ノチ</t>
    </rPh>
    <rPh sb="212" eb="214">
      <t>ヒツヨウ</t>
    </rPh>
    <rPh sb="215" eb="216">
      <t>トキ</t>
    </rPh>
    <rPh sb="226" eb="228">
      <t>ガゾウ</t>
    </rPh>
    <rPh sb="229" eb="231">
      <t>サクセイ</t>
    </rPh>
    <rPh sb="240" eb="241">
      <t>ヨウ</t>
    </rPh>
    <rPh sb="245" eb="248">
      <t>シュウシュウリョウ</t>
    </rPh>
    <rPh sb="249" eb="250">
      <t>マッタ</t>
    </rPh>
    <rPh sb="251" eb="253">
      <t>ジュウライ</t>
    </rPh>
    <rPh sb="255" eb="256">
      <t>コト</t>
    </rPh>
    <rPh sb="263" eb="264">
      <t>ゴ</t>
    </rPh>
    <rPh sb="265" eb="268">
      <t>リカツヨウ</t>
    </rPh>
    <rPh sb="269" eb="270">
      <t>ハバ</t>
    </rPh>
    <rPh sb="271" eb="273">
      <t>オオハバ</t>
    </rPh>
    <rPh sb="274" eb="275">
      <t>ヒロ</t>
    </rPh>
    <phoneticPr fontId="1"/>
  </si>
  <si>
    <t>UAVを用いて定期点検を行う場合の参考資料</t>
    <rPh sb="4" eb="5">
      <t>モチ</t>
    </rPh>
    <rPh sb="7" eb="9">
      <t>テイキ</t>
    </rPh>
    <rPh sb="9" eb="11">
      <t>テンケン</t>
    </rPh>
    <rPh sb="12" eb="13">
      <t>オコナ</t>
    </rPh>
    <rPh sb="14" eb="16">
      <t>バアイ</t>
    </rPh>
    <rPh sb="17" eb="19">
      <t>サンコウ</t>
    </rPh>
    <rPh sb="19" eb="21">
      <t>シリョウ</t>
    </rPh>
    <phoneticPr fontId="1"/>
  </si>
  <si>
    <t>総　論</t>
    <rPh sb="0" eb="1">
      <t>ソウ</t>
    </rPh>
    <rPh sb="2" eb="3">
      <t>ロン</t>
    </rPh>
    <phoneticPr fontId="1"/>
  </si>
  <si>
    <t>橋面</t>
    <rPh sb="0" eb="1">
      <t>ハシ</t>
    </rPh>
    <rPh sb="1" eb="2">
      <t>メン</t>
    </rPh>
    <phoneticPr fontId="1"/>
  </si>
  <si>
    <t>橋下</t>
    <rPh sb="0" eb="1">
      <t>ハシ</t>
    </rPh>
    <rPh sb="1" eb="2">
      <t>シタ</t>
    </rPh>
    <phoneticPr fontId="1"/>
  </si>
  <si>
    <t>点検車オペレーター</t>
    <rPh sb="0" eb="3">
      <t>テンケンシャ</t>
    </rPh>
    <phoneticPr fontId="1"/>
  </si>
  <si>
    <t>規制員</t>
    <rPh sb="0" eb="2">
      <t>キセイ</t>
    </rPh>
    <rPh sb="2" eb="3">
      <t>イン</t>
    </rPh>
    <phoneticPr fontId="1"/>
  </si>
  <si>
    <t>=</t>
    <phoneticPr fontId="1"/>
  </si>
  <si>
    <t>点検車</t>
    <rPh sb="0" eb="3">
      <t>テンケンシャ</t>
    </rPh>
    <phoneticPr fontId="1"/>
  </si>
  <si>
    <t>規制材、車両</t>
    <rPh sb="0" eb="3">
      <t>キセイザイ</t>
    </rPh>
    <rPh sb="4" eb="6">
      <t>シャリョウ</t>
    </rPh>
    <phoneticPr fontId="1"/>
  </si>
  <si>
    <t>規制員A</t>
    <rPh sb="0" eb="2">
      <t>キセイ</t>
    </rPh>
    <rPh sb="2" eb="3">
      <t>イン</t>
    </rPh>
    <phoneticPr fontId="1"/>
  </si>
  <si>
    <t>UAV操縦士</t>
    <rPh sb="3" eb="6">
      <t>ソウジュウシ</t>
    </rPh>
    <phoneticPr fontId="1"/>
  </si>
  <si>
    <t>UAV操縦補佐</t>
    <rPh sb="3" eb="5">
      <t>ソウジュウ</t>
    </rPh>
    <rPh sb="5" eb="7">
      <t>ホサ</t>
    </rPh>
    <phoneticPr fontId="1"/>
  </si>
  <si>
    <t>UAV操縦安全管理者</t>
    <rPh sb="3" eb="5">
      <t>ソウジュウ</t>
    </rPh>
    <rPh sb="5" eb="7">
      <t>アンゼン</t>
    </rPh>
    <rPh sb="7" eb="9">
      <t>カンリ</t>
    </rPh>
    <rPh sb="9" eb="10">
      <t>シャ</t>
    </rPh>
    <phoneticPr fontId="1"/>
  </si>
  <si>
    <t>UAV機材費</t>
    <rPh sb="3" eb="5">
      <t>キザイ</t>
    </rPh>
    <rPh sb="5" eb="6">
      <t>ヒ</t>
    </rPh>
    <phoneticPr fontId="1"/>
  </si>
  <si>
    <t>内業</t>
    <rPh sb="0" eb="2">
      <t>ナイギョウ</t>
    </rPh>
    <phoneticPr fontId="1"/>
  </si>
  <si>
    <t>データ整理</t>
    <rPh sb="3" eb="5">
      <t>セイリ</t>
    </rPh>
    <phoneticPr fontId="1"/>
  </si>
  <si>
    <t>測量補助員</t>
    <rPh sb="0" eb="2">
      <t>ソクリョウ</t>
    </rPh>
    <rPh sb="2" eb="5">
      <t>ホジョイン</t>
    </rPh>
    <phoneticPr fontId="1"/>
  </si>
  <si>
    <t>調書作成</t>
    <rPh sb="0" eb="2">
      <t>チョウショ</t>
    </rPh>
    <rPh sb="2" eb="4">
      <t>サクセイ</t>
    </rPh>
    <phoneticPr fontId="1"/>
  </si>
  <si>
    <t>照査</t>
    <rPh sb="0" eb="2">
      <t>ショウサ</t>
    </rPh>
    <phoneticPr fontId="1"/>
  </si>
  <si>
    <t>測量技師補</t>
    <rPh sb="0" eb="2">
      <t>ソクリョウ</t>
    </rPh>
    <rPh sb="2" eb="4">
      <t>ギシ</t>
    </rPh>
    <rPh sb="4" eb="5">
      <t>ホ</t>
    </rPh>
    <phoneticPr fontId="1"/>
  </si>
  <si>
    <t>測量技師</t>
    <rPh sb="0" eb="2">
      <t>ソクリョウ</t>
    </rPh>
    <rPh sb="2" eb="4">
      <t>ギシ</t>
    </rPh>
    <phoneticPr fontId="1"/>
  </si>
  <si>
    <t>点検員(測量技師)</t>
    <rPh sb="0" eb="2">
      <t>テンケン</t>
    </rPh>
    <rPh sb="2" eb="3">
      <t>イン</t>
    </rPh>
    <rPh sb="4" eb="6">
      <t>ソクリョウ</t>
    </rPh>
    <rPh sb="6" eb="8">
      <t>ギシ</t>
    </rPh>
    <phoneticPr fontId="1"/>
  </si>
  <si>
    <t>点検員(測量技師補)</t>
    <rPh sb="0" eb="2">
      <t>テンケン</t>
    </rPh>
    <rPh sb="2" eb="3">
      <t>イン</t>
    </rPh>
    <rPh sb="4" eb="6">
      <t>ソクリョウ</t>
    </rPh>
    <rPh sb="6" eb="8">
      <t>ギシ</t>
    </rPh>
    <rPh sb="8" eb="9">
      <t>ホ</t>
    </rPh>
    <phoneticPr fontId="1"/>
  </si>
  <si>
    <t>写真切り出し</t>
    <rPh sb="0" eb="2">
      <t>シャシン</t>
    </rPh>
    <rPh sb="2" eb="3">
      <t>キ</t>
    </rPh>
    <rPh sb="4" eb="5">
      <t>ダ</t>
    </rPh>
    <phoneticPr fontId="1"/>
  </si>
  <si>
    <t>現場調査</t>
    <rPh sb="0" eb="2">
      <t>ゲンバ</t>
    </rPh>
    <rPh sb="2" eb="4">
      <t>チョウサ</t>
    </rPh>
    <phoneticPr fontId="1"/>
  </si>
  <si>
    <t>内　業</t>
    <rPh sb="0" eb="1">
      <t>ウチ</t>
    </rPh>
    <rPh sb="2" eb="3">
      <t>ギョウ</t>
    </rPh>
    <phoneticPr fontId="1"/>
  </si>
  <si>
    <t>踏査</t>
    <rPh sb="0" eb="2">
      <t>トウサ</t>
    </rPh>
    <phoneticPr fontId="1"/>
  </si>
  <si>
    <t>点検車使用</t>
    <rPh sb="0" eb="3">
      <t>テンケンシャ</t>
    </rPh>
    <rPh sb="3" eb="5">
      <t>シヨウ</t>
    </rPh>
    <phoneticPr fontId="1"/>
  </si>
  <si>
    <t>UAV使用</t>
    <rPh sb="3" eb="5">
      <t>シヨウ</t>
    </rPh>
    <phoneticPr fontId="1"/>
  </si>
  <si>
    <t>小　計　</t>
    <rPh sb="0" eb="1">
      <t>ショウ</t>
    </rPh>
    <rPh sb="2" eb="3">
      <t>ケイ</t>
    </rPh>
    <phoneticPr fontId="1"/>
  </si>
  <si>
    <t>3D合成処理(SfM)+オルソ画像作成</t>
    <rPh sb="2" eb="4">
      <t>ゴウセイ</t>
    </rPh>
    <rPh sb="4" eb="6">
      <t>ショリ</t>
    </rPh>
    <phoneticPr fontId="1"/>
  </si>
  <si>
    <t>画像処理(画像上で損傷をﾌﾟﾛｯﾄ）</t>
    <rPh sb="0" eb="2">
      <t>ガゾウ</t>
    </rPh>
    <rPh sb="2" eb="4">
      <t>ショリ</t>
    </rPh>
    <rPh sb="5" eb="7">
      <t>ガゾウ</t>
    </rPh>
    <rPh sb="7" eb="8">
      <t>ウエ</t>
    </rPh>
    <rPh sb="9" eb="11">
      <t>ソンショウ</t>
    </rPh>
    <phoneticPr fontId="1"/>
  </si>
  <si>
    <t>損傷図作成
(詳細レベル)</t>
    <rPh sb="0" eb="2">
      <t>ソンショウ</t>
    </rPh>
    <rPh sb="2" eb="3">
      <t>ズ</t>
    </rPh>
    <rPh sb="3" eb="5">
      <t>サクセイ</t>
    </rPh>
    <rPh sb="7" eb="9">
      <t>ショウサイ</t>
    </rPh>
    <phoneticPr fontId="1"/>
  </si>
  <si>
    <r>
      <t>損傷図</t>
    </r>
    <r>
      <rPr>
        <sz val="10"/>
        <color rgb="FFFF0000"/>
        <rFont val="ＭＳ ゴシック"/>
        <family val="3"/>
        <charset val="128"/>
      </rPr>
      <t>(簡易)</t>
    </r>
    <r>
      <rPr>
        <sz val="10"/>
        <color theme="1"/>
        <rFont val="ＭＳ ゴシック"/>
        <family val="3"/>
        <charset val="128"/>
      </rPr>
      <t>作成</t>
    </r>
    <rPh sb="0" eb="2">
      <t>ソンショウ</t>
    </rPh>
    <rPh sb="2" eb="3">
      <t>ズ</t>
    </rPh>
    <rPh sb="4" eb="6">
      <t>カンイ</t>
    </rPh>
    <rPh sb="7" eb="9">
      <t>サクセイ</t>
    </rPh>
    <phoneticPr fontId="1"/>
  </si>
  <si>
    <r>
      <t>損傷図</t>
    </r>
    <r>
      <rPr>
        <sz val="10"/>
        <color rgb="FFFF0000"/>
        <rFont val="ＭＳ ゴシック"/>
        <family val="3"/>
        <charset val="128"/>
      </rPr>
      <t>(簡易)</t>
    </r>
    <r>
      <rPr>
        <sz val="10"/>
        <color theme="1"/>
        <rFont val="ＭＳ ゴシック"/>
        <family val="3"/>
        <charset val="128"/>
      </rPr>
      <t>作成</t>
    </r>
    <rPh sb="0" eb="2">
      <t>ソンショウ</t>
    </rPh>
    <rPh sb="2" eb="3">
      <t>ズ</t>
    </rPh>
    <rPh sb="7" eb="9">
      <t>サクセイ</t>
    </rPh>
    <phoneticPr fontId="1"/>
  </si>
  <si>
    <r>
      <t>損傷図</t>
    </r>
    <r>
      <rPr>
        <sz val="10"/>
        <color rgb="FFFF0000"/>
        <rFont val="ＭＳ ゴシック"/>
        <family val="3"/>
        <charset val="128"/>
      </rPr>
      <t>(詳細)</t>
    </r>
    <r>
      <rPr>
        <sz val="10"/>
        <color theme="1"/>
        <rFont val="ＭＳ ゴシック"/>
        <family val="3"/>
        <charset val="128"/>
      </rPr>
      <t>作成</t>
    </r>
    <rPh sb="0" eb="2">
      <t>ソンショウ</t>
    </rPh>
    <rPh sb="2" eb="3">
      <t>ズ</t>
    </rPh>
    <rPh sb="4" eb="6">
      <t>ショウサイ</t>
    </rPh>
    <rPh sb="7" eb="9">
      <t>サクセイ</t>
    </rPh>
    <phoneticPr fontId="1"/>
  </si>
  <si>
    <t>UAV操縦補佐、安全管理者</t>
    <rPh sb="3" eb="5">
      <t>ソウジュウ</t>
    </rPh>
    <rPh sb="5" eb="7">
      <t>ホサ</t>
    </rPh>
    <phoneticPr fontId="1"/>
  </si>
  <si>
    <t>橋上</t>
    <rPh sb="0" eb="1">
      <t>ハシ</t>
    </rPh>
    <rPh sb="1" eb="2">
      <t>ウエ</t>
    </rPh>
    <phoneticPr fontId="1"/>
  </si>
  <si>
    <t>日</t>
    <rPh sb="0" eb="1">
      <t>ニチ</t>
    </rPh>
    <phoneticPr fontId="1"/>
  </si>
  <si>
    <t>調査</t>
    <rPh sb="0" eb="2">
      <t>チョウサ</t>
    </rPh>
    <phoneticPr fontId="1"/>
  </si>
  <si>
    <t>データ整理</t>
    <phoneticPr fontId="1"/>
  </si>
  <si>
    <t>調書作成</t>
    <phoneticPr fontId="1"/>
  </si>
  <si>
    <t>照査</t>
    <phoneticPr fontId="1"/>
  </si>
  <si>
    <t>UAV</t>
    <phoneticPr fontId="1"/>
  </si>
  <si>
    <r>
      <t>データ整理</t>
    </r>
    <r>
      <rPr>
        <sz val="10"/>
        <color rgb="FF00B050"/>
        <rFont val="ＭＳ ゴシック"/>
        <family val="3"/>
        <charset val="128"/>
      </rPr>
      <t>(UAV)</t>
    </r>
    <phoneticPr fontId="1"/>
  </si>
  <si>
    <t>写真切り出し</t>
    <phoneticPr fontId="1"/>
  </si>
  <si>
    <r>
      <t>損傷図</t>
    </r>
    <r>
      <rPr>
        <sz val="10"/>
        <color rgb="FFFF0000"/>
        <rFont val="ＭＳ ゴシック"/>
        <family val="3"/>
        <charset val="128"/>
      </rPr>
      <t>(簡易)</t>
    </r>
    <r>
      <rPr>
        <sz val="10"/>
        <color theme="1"/>
        <rFont val="ＭＳ ゴシック"/>
        <family val="3"/>
        <charset val="128"/>
      </rPr>
      <t>作成</t>
    </r>
    <phoneticPr fontId="1"/>
  </si>
  <si>
    <r>
      <t>損傷図</t>
    </r>
    <r>
      <rPr>
        <sz val="10"/>
        <color rgb="FFFF0000"/>
        <rFont val="ＭＳ ゴシック"/>
        <family val="3"/>
        <charset val="128"/>
      </rPr>
      <t>(簡易</t>
    </r>
    <r>
      <rPr>
        <sz val="10"/>
        <color theme="1"/>
        <rFont val="ＭＳ ゴシック"/>
        <family val="3"/>
        <charset val="128"/>
      </rPr>
      <t>)作成</t>
    </r>
    <phoneticPr fontId="1"/>
  </si>
  <si>
    <t>3D合成処理(SfM)+オルソ画像作成</t>
    <phoneticPr fontId="1"/>
  </si>
  <si>
    <t>画像処理(画像上で損傷をﾌﾟﾛｯﾄ）</t>
    <phoneticPr fontId="1"/>
  </si>
  <si>
    <t>損傷図作成
(詳細レベル)</t>
    <phoneticPr fontId="1"/>
  </si>
  <si>
    <r>
      <t>損傷図</t>
    </r>
    <r>
      <rPr>
        <sz val="10"/>
        <color rgb="FFFF0000"/>
        <rFont val="ＭＳ ゴシック"/>
        <family val="3"/>
        <charset val="128"/>
      </rPr>
      <t>(詳細</t>
    </r>
    <r>
      <rPr>
        <sz val="10"/>
        <color theme="1"/>
        <rFont val="ＭＳ ゴシック"/>
        <family val="3"/>
        <charset val="128"/>
      </rPr>
      <t>)作成</t>
    </r>
    <rPh sb="4" eb="6">
      <t>ショウサイ</t>
    </rPh>
    <phoneticPr fontId="1"/>
  </si>
  <si>
    <r>
      <t>損傷図</t>
    </r>
    <r>
      <rPr>
        <sz val="10"/>
        <color rgb="FFFF0000"/>
        <rFont val="ＭＳ ゴシック"/>
        <family val="3"/>
        <charset val="128"/>
      </rPr>
      <t>(簡易</t>
    </r>
    <r>
      <rPr>
        <sz val="10"/>
        <color theme="1"/>
        <rFont val="ＭＳ ゴシック"/>
        <family val="3"/>
        <charset val="128"/>
      </rPr>
      <t>)作成</t>
    </r>
    <rPh sb="4" eb="6">
      <t>カンイ</t>
    </rPh>
    <phoneticPr fontId="1"/>
  </si>
  <si>
    <t>円</t>
    <rPh sb="0" eb="1">
      <t>エン</t>
    </rPh>
    <phoneticPr fontId="1"/>
  </si>
  <si>
    <t>調査日数</t>
    <rPh sb="0" eb="2">
      <t>チョウサ</t>
    </rPh>
    <rPh sb="2" eb="4">
      <t>ニッスウ</t>
    </rPh>
    <phoneticPr fontId="1"/>
  </si>
  <si>
    <t>設定単価</t>
    <rPh sb="0" eb="2">
      <t>セッテイ</t>
    </rPh>
    <rPh sb="2" eb="4">
      <t>タンカ</t>
    </rPh>
    <phoneticPr fontId="1"/>
  </si>
  <si>
    <t>費用算出</t>
    <rPh sb="0" eb="2">
      <t>ヒヨウ</t>
    </rPh>
    <rPh sb="2" eb="4">
      <t>サンシュツ</t>
    </rPh>
    <phoneticPr fontId="1"/>
  </si>
  <si>
    <t>合　　　計　　</t>
    <rPh sb="0" eb="1">
      <t>アイ</t>
    </rPh>
    <rPh sb="4" eb="5">
      <t>ケイ</t>
    </rPh>
    <phoneticPr fontId="1"/>
  </si>
  <si>
    <t>Case-1-1</t>
    <phoneticPr fontId="1"/>
  </si>
  <si>
    <t>Case-1-2</t>
    <phoneticPr fontId="1"/>
  </si>
  <si>
    <t>踏査</t>
    <phoneticPr fontId="1"/>
  </si>
  <si>
    <t xml:space="preserve">   橋面：</t>
    <phoneticPr fontId="1"/>
  </si>
  <si>
    <t>小規模橋梁L=6m以下</t>
    <phoneticPr fontId="1"/>
  </si>
  <si>
    <t xml:space="preserve">   橋下：</t>
    <phoneticPr fontId="1"/>
  </si>
  <si>
    <t>小規模橋梁L=6m以下、Co橋</t>
    <phoneticPr fontId="1"/>
  </si>
  <si>
    <t>Case-2-1</t>
    <phoneticPr fontId="1"/>
  </si>
  <si>
    <t>Case-2-2</t>
    <phoneticPr fontId="1"/>
  </si>
  <si>
    <t>Case-2-3</t>
    <phoneticPr fontId="1"/>
  </si>
  <si>
    <t>Case-2-4</t>
    <phoneticPr fontId="1"/>
  </si>
  <si>
    <t>Case-3-1</t>
    <phoneticPr fontId="1"/>
  </si>
  <si>
    <t>Case-3-2</t>
    <phoneticPr fontId="1"/>
  </si>
  <si>
    <t>Case-3-3</t>
    <phoneticPr fontId="1"/>
  </si>
  <si>
    <t>Case-4-1</t>
    <phoneticPr fontId="1"/>
  </si>
  <si>
    <t>Case-4-3</t>
    <phoneticPr fontId="1"/>
  </si>
  <si>
    <t>Case-4-2</t>
    <phoneticPr fontId="1"/>
  </si>
  <si>
    <t>橋面 ：</t>
    <rPh sb="0" eb="1">
      <t>ハシ</t>
    </rPh>
    <rPh sb="1" eb="2">
      <t>メン</t>
    </rPh>
    <phoneticPr fontId="1"/>
  </si>
  <si>
    <t>橋下 ：</t>
    <rPh sb="0" eb="1">
      <t>ハシ</t>
    </rPh>
    <rPh sb="1" eb="2">
      <t>シタ</t>
    </rPh>
    <phoneticPr fontId="1"/>
  </si>
  <si>
    <t>(日)</t>
    <rPh sb="1" eb="2">
      <t>ニチ</t>
    </rPh>
    <phoneticPr fontId="1"/>
  </si>
  <si>
    <t>(円)</t>
    <rPh sb="1" eb="2">
      <t>エン</t>
    </rPh>
    <phoneticPr fontId="1"/>
  </si>
  <si>
    <t>小 計</t>
    <rPh sb="0" eb="1">
      <t>ショウ</t>
    </rPh>
    <rPh sb="2" eb="3">
      <t>ケイ</t>
    </rPh>
    <phoneticPr fontId="1"/>
  </si>
  <si>
    <r>
      <t>点検車と</t>
    </r>
    <r>
      <rPr>
        <b/>
        <sz val="11"/>
        <color rgb="FF00B050"/>
        <rFont val="ＭＳ ゴシック"/>
        <family val="3"/>
        <charset val="128"/>
      </rPr>
      <t>UAV</t>
    </r>
    <rPh sb="0" eb="3">
      <t>テンケンシャ</t>
    </rPh>
    <phoneticPr fontId="1"/>
  </si>
  <si>
    <t>合　計</t>
    <rPh sb="0" eb="1">
      <t>アイ</t>
    </rPh>
    <rPh sb="2" eb="3">
      <t>ケイ</t>
    </rPh>
    <phoneticPr fontId="1"/>
  </si>
  <si>
    <t>Level-1</t>
    <phoneticPr fontId="1"/>
  </si>
  <si>
    <t>Level-3</t>
    <phoneticPr fontId="1"/>
  </si>
  <si>
    <t>Level-2</t>
    <phoneticPr fontId="1"/>
  </si>
  <si>
    <t>ケースNo.</t>
    <phoneticPr fontId="1"/>
  </si>
  <si>
    <t>橋梁規模</t>
    <rPh sb="0" eb="2">
      <t>キョウリョウ</t>
    </rPh>
    <rPh sb="2" eb="4">
      <t>キボ</t>
    </rPh>
    <phoneticPr fontId="1"/>
  </si>
  <si>
    <t>成果作成レベル</t>
    <rPh sb="0" eb="2">
      <t>セイカ</t>
    </rPh>
    <rPh sb="2" eb="4">
      <t>サクセイ</t>
    </rPh>
    <phoneticPr fontId="1"/>
  </si>
  <si>
    <t>調査方法</t>
    <rPh sb="0" eb="2">
      <t>チョウサ</t>
    </rPh>
    <rPh sb="2" eb="4">
      <t>ホウホウ</t>
    </rPh>
    <phoneticPr fontId="1"/>
  </si>
  <si>
    <t>所要日数／金額</t>
    <rPh sb="0" eb="2">
      <t>ショヨウ</t>
    </rPh>
    <rPh sb="2" eb="4">
      <t>ニッスウ</t>
    </rPh>
    <rPh sb="5" eb="7">
      <t>キンガク</t>
    </rPh>
    <phoneticPr fontId="1"/>
  </si>
  <si>
    <r>
      <rPr>
        <sz val="8.5"/>
        <color rgb="FFFF0000"/>
        <rFont val="ＭＳ Ｐゴシック"/>
        <family val="3"/>
        <charset val="128"/>
      </rPr>
      <t>・近接目視点検が基本</t>
    </r>
    <r>
      <rPr>
        <sz val="8.5"/>
        <color theme="1"/>
        <rFont val="ＭＳ Ｐゴシック"/>
        <family val="3"/>
        <charset val="128"/>
      </rPr>
      <t xml:space="preserve">
　点検対象物を近接で目視し、損傷の状況を把握する。その際に、損傷のチョーキングや打診、計測などを行い、損傷のスナップ写真を撮影し損傷発生位置、損傷度合い等を記録している。
　</t>
    </r>
    <rPh sb="1" eb="3">
      <t>キンセツ</t>
    </rPh>
    <rPh sb="3" eb="5">
      <t>モクシ</t>
    </rPh>
    <rPh sb="5" eb="7">
      <t>テンケン</t>
    </rPh>
    <rPh sb="8" eb="10">
      <t>キホン</t>
    </rPh>
    <rPh sb="12" eb="14">
      <t>テンケン</t>
    </rPh>
    <rPh sb="14" eb="17">
      <t>タイショウブツ</t>
    </rPh>
    <rPh sb="18" eb="20">
      <t>キンセツ</t>
    </rPh>
    <rPh sb="21" eb="23">
      <t>モクシ</t>
    </rPh>
    <rPh sb="25" eb="27">
      <t>ソンショウ</t>
    </rPh>
    <rPh sb="28" eb="30">
      <t>ジョウキョウ</t>
    </rPh>
    <rPh sb="31" eb="33">
      <t>ハアク</t>
    </rPh>
    <rPh sb="38" eb="39">
      <t>サイ</t>
    </rPh>
    <rPh sb="41" eb="43">
      <t>ソンショウ</t>
    </rPh>
    <rPh sb="51" eb="53">
      <t>ダシン</t>
    </rPh>
    <rPh sb="54" eb="56">
      <t>ケイソク</t>
    </rPh>
    <rPh sb="59" eb="60">
      <t>オコナ</t>
    </rPh>
    <rPh sb="62" eb="64">
      <t>ソンショウ</t>
    </rPh>
    <rPh sb="69" eb="71">
      <t>シャシン</t>
    </rPh>
    <rPh sb="72" eb="74">
      <t>サツエイ</t>
    </rPh>
    <rPh sb="75" eb="77">
      <t>ソンショウ</t>
    </rPh>
    <rPh sb="77" eb="79">
      <t>ハッセイ</t>
    </rPh>
    <rPh sb="79" eb="81">
      <t>イチ</t>
    </rPh>
    <rPh sb="82" eb="86">
      <t>ソンショウドア</t>
    </rPh>
    <rPh sb="87" eb="88">
      <t>トウ</t>
    </rPh>
    <rPh sb="89" eb="91">
      <t>キロク</t>
    </rPh>
    <phoneticPr fontId="1"/>
  </si>
  <si>
    <r>
      <rPr>
        <sz val="8.5"/>
        <color rgb="FFFF0000"/>
        <rFont val="ＭＳ Ｐゴシック"/>
        <family val="3"/>
        <charset val="128"/>
      </rPr>
      <t>・近接目視が基本</t>
    </r>
    <r>
      <rPr>
        <sz val="8.5"/>
        <color theme="1"/>
        <rFont val="ＭＳ Ｐゴシック"/>
        <family val="3"/>
        <charset val="128"/>
      </rPr>
      <t xml:space="preserve">
　近接目視による点検は基本的には変わらないが、H31年度より</t>
    </r>
    <r>
      <rPr>
        <sz val="8.5"/>
        <color rgb="FFFF0000"/>
        <rFont val="ＭＳ Ｐゴシック"/>
        <family val="3"/>
        <charset val="128"/>
      </rPr>
      <t>『近接目視と同等の健全性の診断を行うことができると判断されれば、その方法による場合も近接目視を基本の範囲』</t>
    </r>
    <r>
      <rPr>
        <sz val="8.5"/>
        <color theme="1"/>
        <rFont val="ＭＳ Ｐゴシック"/>
        <family val="3"/>
        <charset val="128"/>
      </rPr>
      <t>とすると、</t>
    </r>
    <r>
      <rPr>
        <sz val="8.5"/>
        <color rgb="FF00B050"/>
        <rFont val="ＭＳ Ｐゴシック"/>
        <family val="3"/>
        <charset val="128"/>
      </rPr>
      <t>定期点検要領が改定</t>
    </r>
    <r>
      <rPr>
        <sz val="8.5"/>
        <color theme="1"/>
        <rFont val="ＭＳ Ｐゴシック"/>
        <family val="3"/>
        <charset val="128"/>
      </rPr>
      <t>された。</t>
    </r>
    <r>
      <rPr>
        <sz val="8.5"/>
        <color rgb="FFFF0000"/>
        <rFont val="ＭＳ Ｐゴシック"/>
        <family val="3"/>
        <charset val="128"/>
      </rPr>
      <t>見直しのポイントは以下の2点</t>
    </r>
    <r>
      <rPr>
        <sz val="8.5"/>
        <color theme="1"/>
        <rFont val="ＭＳ Ｐゴシック"/>
        <family val="3"/>
        <charset val="128"/>
      </rPr>
      <t xml:space="preserve">である。
</t>
    </r>
    <r>
      <rPr>
        <sz val="8.5"/>
        <color rgb="FF0070C0"/>
        <rFont val="ＭＳ Ｐゴシック"/>
        <family val="3"/>
        <charset val="128"/>
      </rPr>
      <t>　①損傷や構造特性に応じた点検の着目箇所の絞り込み
　②新技術の活用による効率的な点検</t>
    </r>
    <rPh sb="1" eb="3">
      <t>キンセツ</t>
    </rPh>
    <rPh sb="3" eb="5">
      <t>モクシ</t>
    </rPh>
    <rPh sb="6" eb="8">
      <t>キホン</t>
    </rPh>
    <rPh sb="10" eb="12">
      <t>キンセツ</t>
    </rPh>
    <rPh sb="12" eb="14">
      <t>モクシ</t>
    </rPh>
    <rPh sb="17" eb="19">
      <t>テンケン</t>
    </rPh>
    <rPh sb="20" eb="22">
      <t>キホン</t>
    </rPh>
    <rPh sb="22" eb="23">
      <t>テキ</t>
    </rPh>
    <rPh sb="25" eb="26">
      <t>カ</t>
    </rPh>
    <rPh sb="35" eb="37">
      <t>ネンド</t>
    </rPh>
    <rPh sb="40" eb="42">
      <t>キンセツ</t>
    </rPh>
    <rPh sb="42" eb="44">
      <t>モクシ</t>
    </rPh>
    <rPh sb="45" eb="47">
      <t>ドウトウ</t>
    </rPh>
    <rPh sb="48" eb="51">
      <t>ケンゼンセイ</t>
    </rPh>
    <rPh sb="52" eb="54">
      <t>シンダン</t>
    </rPh>
    <rPh sb="55" eb="56">
      <t>オコナ</t>
    </rPh>
    <rPh sb="64" eb="66">
      <t>ハンダン</t>
    </rPh>
    <rPh sb="73" eb="75">
      <t>ホウホウ</t>
    </rPh>
    <rPh sb="78" eb="80">
      <t>バアイ</t>
    </rPh>
    <rPh sb="81" eb="83">
      <t>キンセツ</t>
    </rPh>
    <rPh sb="83" eb="85">
      <t>モクシ</t>
    </rPh>
    <rPh sb="86" eb="88">
      <t>キホン</t>
    </rPh>
    <rPh sb="89" eb="91">
      <t>ハンイ</t>
    </rPh>
    <rPh sb="97" eb="99">
      <t>テイキ</t>
    </rPh>
    <rPh sb="99" eb="101">
      <t>テンケン</t>
    </rPh>
    <rPh sb="101" eb="103">
      <t>ヨウリョウ</t>
    </rPh>
    <rPh sb="104" eb="106">
      <t>カイテイ</t>
    </rPh>
    <rPh sb="110" eb="112">
      <t>ミナオ</t>
    </rPh>
    <rPh sb="119" eb="121">
      <t>イカ</t>
    </rPh>
    <rPh sb="123" eb="124">
      <t>テン</t>
    </rPh>
    <rPh sb="131" eb="133">
      <t>ソンショウ</t>
    </rPh>
    <rPh sb="134" eb="136">
      <t>コウゾウ</t>
    </rPh>
    <rPh sb="136" eb="138">
      <t>トクセイ</t>
    </rPh>
    <rPh sb="139" eb="140">
      <t>オウ</t>
    </rPh>
    <rPh sb="142" eb="144">
      <t>テンケン</t>
    </rPh>
    <rPh sb="145" eb="149">
      <t>チャクモクカショ</t>
    </rPh>
    <rPh sb="150" eb="151">
      <t>シボ</t>
    </rPh>
    <rPh sb="152" eb="153">
      <t>コ</t>
    </rPh>
    <rPh sb="157" eb="158">
      <t>シン</t>
    </rPh>
    <rPh sb="158" eb="160">
      <t>ギジュツ</t>
    </rPh>
    <rPh sb="161" eb="163">
      <t>カツヨウ</t>
    </rPh>
    <rPh sb="166" eb="169">
      <t>コウリツテキ</t>
    </rPh>
    <rPh sb="170" eb="172">
      <t>テンケン</t>
    </rPh>
    <phoneticPr fontId="1"/>
  </si>
  <si>
    <t>―</t>
    <phoneticPr fontId="1"/>
  </si>
  <si>
    <r>
      <t>損傷図</t>
    </r>
    <r>
      <rPr>
        <sz val="10"/>
        <color rgb="FFFF0000"/>
        <rFont val="ＭＳ ゴシック"/>
        <family val="3"/>
        <charset val="128"/>
      </rPr>
      <t>(簡易、</t>
    </r>
    <r>
      <rPr>
        <sz val="10"/>
        <color rgb="FF3399FF"/>
        <rFont val="ＭＳ ゴシック"/>
        <family val="3"/>
        <charset val="128"/>
      </rPr>
      <t>詳細</t>
    </r>
    <r>
      <rPr>
        <sz val="10"/>
        <color theme="1"/>
        <rFont val="ＭＳ ゴシック"/>
        <family val="3"/>
        <charset val="128"/>
      </rPr>
      <t>)作成</t>
    </r>
    <rPh sb="4" eb="6">
      <t>カンイ</t>
    </rPh>
    <rPh sb="7" eb="9">
      <t>ショウサイ</t>
    </rPh>
    <phoneticPr fontId="1"/>
  </si>
  <si>
    <t>中規模橋梁 1支間 l&lt;40mの例</t>
    <rPh sb="0" eb="3">
      <t>チュウキボ</t>
    </rPh>
    <rPh sb="3" eb="5">
      <t>キョウリョウ</t>
    </rPh>
    <rPh sb="7" eb="8">
      <t>ササ</t>
    </rPh>
    <rPh sb="8" eb="9">
      <t>カン</t>
    </rPh>
    <rPh sb="16" eb="17">
      <t>レイ</t>
    </rPh>
    <phoneticPr fontId="1"/>
  </si>
  <si>
    <t>　小規模橋梁 L=6m以下の例</t>
    <rPh sb="14" eb="15">
      <t>レイ</t>
    </rPh>
    <phoneticPr fontId="1"/>
  </si>
  <si>
    <t>　　多径間橋梁 2支間以上の例</t>
    <rPh sb="2" eb="3">
      <t>タ</t>
    </rPh>
    <rPh sb="3" eb="5">
      <t>ケイカン</t>
    </rPh>
    <rPh sb="5" eb="7">
      <t>キョウリョウ</t>
    </rPh>
    <rPh sb="9" eb="11">
      <t>シカン</t>
    </rPh>
    <rPh sb="11" eb="13">
      <t>イジョウ</t>
    </rPh>
    <rPh sb="14" eb="15">
      <t>レイ</t>
    </rPh>
    <phoneticPr fontId="1"/>
  </si>
  <si>
    <r>
      <rPr>
        <sz val="9"/>
        <color rgb="FFFF0000"/>
        <rFont val="ＭＳ ゴシック"/>
        <family val="3"/>
        <charset val="128"/>
      </rPr>
      <t>3Dモデル上で点検できるレベル</t>
    </r>
    <r>
      <rPr>
        <sz val="9"/>
        <color theme="1"/>
        <rFont val="ＭＳ ゴシック"/>
        <family val="3"/>
        <charset val="128"/>
      </rPr>
      <t xml:space="preserve">
⇒0.2MMのひび割れ認識可能
⇒成果として、3Dデータは勿論、3Dビデオとして納品することで、受領者の負担を軽減</t>
    </r>
    <rPh sb="5" eb="6">
      <t>ウエ</t>
    </rPh>
    <rPh sb="7" eb="9">
      <t>テンケン</t>
    </rPh>
    <rPh sb="25" eb="26">
      <t>ワ</t>
    </rPh>
    <rPh sb="27" eb="29">
      <t>ニンシキ</t>
    </rPh>
    <rPh sb="29" eb="31">
      <t>カノウ</t>
    </rPh>
    <rPh sb="33" eb="35">
      <t>セイカ</t>
    </rPh>
    <rPh sb="45" eb="47">
      <t>モチロン</t>
    </rPh>
    <rPh sb="56" eb="58">
      <t>ノウヒン</t>
    </rPh>
    <rPh sb="64" eb="67">
      <t>ジュリョウシャ</t>
    </rPh>
    <rPh sb="68" eb="70">
      <t>フタン</t>
    </rPh>
    <rPh sb="71" eb="73">
      <t>ケイゲン</t>
    </rPh>
    <phoneticPr fontId="1"/>
  </si>
  <si>
    <r>
      <rPr>
        <b/>
        <sz val="9"/>
        <color rgb="FFFF0000"/>
        <rFont val="ＭＳ ゴシック"/>
        <family val="3"/>
        <charset val="128"/>
      </rPr>
      <t>Level-3</t>
    </r>
    <r>
      <rPr>
        <b/>
        <sz val="9"/>
        <color theme="1"/>
        <rFont val="ＭＳ ゴシック"/>
        <family val="3"/>
        <charset val="128"/>
      </rPr>
      <t xml:space="preserve"> 3D成果作成ｽﾃｯﾌﾟ</t>
    </r>
    <rPh sb="10" eb="12">
      <t>セイカ</t>
    </rPh>
    <rPh sb="12" eb="14">
      <t>サクセイ</t>
    </rPh>
    <phoneticPr fontId="1"/>
  </si>
  <si>
    <r>
      <t>Level-1,</t>
    </r>
    <r>
      <rPr>
        <b/>
        <sz val="9"/>
        <color rgb="FF0070C0"/>
        <rFont val="ＭＳ ゴシック"/>
        <family val="3"/>
        <charset val="128"/>
      </rPr>
      <t>Level-2</t>
    </r>
    <r>
      <rPr>
        <b/>
        <sz val="9"/>
        <color theme="1"/>
        <rFont val="ＭＳ ゴシック"/>
        <family val="3"/>
        <charset val="128"/>
      </rPr>
      <t xml:space="preserve"> 成果作成ｽﾃｯﾌﾟ</t>
    </r>
    <rPh sb="16" eb="18">
      <t>セイカ</t>
    </rPh>
    <phoneticPr fontId="1"/>
  </si>
  <si>
    <t>概　要</t>
    <rPh sb="0" eb="1">
      <t>ガイ</t>
    </rPh>
    <rPh sb="2" eb="3">
      <t>ヨウ</t>
    </rPh>
    <phoneticPr fontId="1"/>
  </si>
  <si>
    <t>考　察</t>
    <rPh sb="0" eb="1">
      <t>コウ</t>
    </rPh>
    <rPh sb="2" eb="3">
      <t>サツ</t>
    </rPh>
    <phoneticPr fontId="1"/>
  </si>
  <si>
    <t>No.1</t>
    <phoneticPr fontId="1"/>
  </si>
  <si>
    <t>No.2</t>
    <phoneticPr fontId="1"/>
  </si>
  <si>
    <t>Case-1 小規模橋梁(L&lt;6.0m)の場合
　小規模橋梁の場合は踏査で充分、調査が行えるため、UAVは使用する必要はないと思われる。ただし、Case-1-2のように、明らかに損傷が進行しており補修設計が必要な場合は、3D化まで行ったほうが効率的であり、品質も格段に向上する。</t>
    <rPh sb="7" eb="10">
      <t>ショウキボ</t>
    </rPh>
    <rPh sb="10" eb="12">
      <t>キョウリョウ</t>
    </rPh>
    <rPh sb="21" eb="23">
      <t>バアイ</t>
    </rPh>
    <rPh sb="25" eb="28">
      <t>ショウキボ</t>
    </rPh>
    <rPh sb="28" eb="30">
      <t>キョウリョウ</t>
    </rPh>
    <rPh sb="31" eb="33">
      <t>バアイ</t>
    </rPh>
    <rPh sb="34" eb="36">
      <t>トウサ</t>
    </rPh>
    <rPh sb="37" eb="39">
      <t>ジュウブン</t>
    </rPh>
    <rPh sb="40" eb="42">
      <t>チョウサ</t>
    </rPh>
    <rPh sb="43" eb="44">
      <t>オコナ</t>
    </rPh>
    <rPh sb="53" eb="55">
      <t>シヨウ</t>
    </rPh>
    <rPh sb="57" eb="59">
      <t>ヒツヨウ</t>
    </rPh>
    <rPh sb="63" eb="64">
      <t>オモ</t>
    </rPh>
    <rPh sb="85" eb="86">
      <t>アキ</t>
    </rPh>
    <rPh sb="89" eb="91">
      <t>ソンショウ</t>
    </rPh>
    <rPh sb="92" eb="94">
      <t>シンコウ</t>
    </rPh>
    <rPh sb="103" eb="105">
      <t>ヒツヨウ</t>
    </rPh>
    <rPh sb="106" eb="108">
      <t>バアイ</t>
    </rPh>
    <rPh sb="112" eb="113">
      <t>カ</t>
    </rPh>
    <rPh sb="115" eb="116">
      <t>オコナ</t>
    </rPh>
    <rPh sb="121" eb="124">
      <t>コウリツテキ</t>
    </rPh>
    <rPh sb="128" eb="130">
      <t>ヒンシツ</t>
    </rPh>
    <rPh sb="131" eb="133">
      <t>カクダン</t>
    </rPh>
    <rPh sb="134" eb="136">
      <t>コウジョウ</t>
    </rPh>
    <phoneticPr fontId="1"/>
  </si>
  <si>
    <t>中規模橋梁、L&lt;40、1支間</t>
    <phoneticPr fontId="1"/>
  </si>
  <si>
    <t>中規模橋梁L&lt;40×2支間</t>
    <phoneticPr fontId="1"/>
  </si>
  <si>
    <t>中規模橋梁、L&lt;40×2支間</t>
    <phoneticPr fontId="1"/>
  </si>
  <si>
    <t>中規模橋梁、L&lt;40×3支間</t>
    <phoneticPr fontId="1"/>
  </si>
  <si>
    <r>
      <t>Case-2 中規模橋梁(L&lt;40,1支間)の場合
Case-3,4 中規模橋梁(L&lt;40,多支間)の場合
　いづれも</t>
    </r>
    <r>
      <rPr>
        <sz val="9"/>
        <color rgb="FFFF0000"/>
        <rFont val="ＭＳ ゴシック"/>
        <family val="3"/>
        <charset val="128"/>
      </rPr>
      <t>点検車を併用する場合でも最終成果を従来の写真帳と調書作成であれば、費用的には大差はなく、支間が多くなれば若干、費用は抑えられる傾向である。</t>
    </r>
    <rPh sb="7" eb="10">
      <t>チュウキボ</t>
    </rPh>
    <rPh sb="10" eb="12">
      <t>キョウリョウ</t>
    </rPh>
    <rPh sb="19" eb="21">
      <t>シカン</t>
    </rPh>
    <rPh sb="23" eb="25">
      <t>バアイ</t>
    </rPh>
    <rPh sb="46" eb="47">
      <t>タ</t>
    </rPh>
    <rPh sb="59" eb="62">
      <t>テンケンシャ</t>
    </rPh>
    <rPh sb="63" eb="65">
      <t>ヘイヨウ</t>
    </rPh>
    <rPh sb="67" eb="69">
      <t>バアイ</t>
    </rPh>
    <rPh sb="71" eb="75">
      <t>サイシュウセイカ</t>
    </rPh>
    <rPh sb="76" eb="78">
      <t>ジュウライ</t>
    </rPh>
    <rPh sb="79" eb="81">
      <t>シャシン</t>
    </rPh>
    <rPh sb="81" eb="82">
      <t>チョウ</t>
    </rPh>
    <rPh sb="83" eb="85">
      <t>チョウショ</t>
    </rPh>
    <rPh sb="85" eb="87">
      <t>サクセイ</t>
    </rPh>
    <rPh sb="92" eb="94">
      <t>ヒヨウ</t>
    </rPh>
    <rPh sb="94" eb="95">
      <t>テキ</t>
    </rPh>
    <rPh sb="97" eb="99">
      <t>タイサ</t>
    </rPh>
    <rPh sb="103" eb="105">
      <t>シカン</t>
    </rPh>
    <rPh sb="106" eb="107">
      <t>オオ</t>
    </rPh>
    <rPh sb="111" eb="113">
      <t>ジャッカン</t>
    </rPh>
    <rPh sb="122" eb="124">
      <t>ケイコウ</t>
    </rPh>
    <phoneticPr fontId="1"/>
  </si>
  <si>
    <t>費用(経費、消費税含まず)比較</t>
    <rPh sb="0" eb="2">
      <t>ヒヨウ</t>
    </rPh>
    <rPh sb="3" eb="5">
      <t>ケイヒ</t>
    </rPh>
    <rPh sb="6" eb="9">
      <t>ショウヒゼイ</t>
    </rPh>
    <rPh sb="9" eb="10">
      <t>フク</t>
    </rPh>
    <rPh sb="13" eb="15">
      <t>ヒカク</t>
    </rPh>
    <phoneticPr fontId="1"/>
  </si>
  <si>
    <r>
      <t>　UAVを使用して画像から診断するケースでは、</t>
    </r>
    <r>
      <rPr>
        <sz val="10"/>
        <color rgb="FF0070C0"/>
        <rFont val="ＭＳ ゴシック"/>
        <family val="3"/>
        <charset val="128"/>
      </rPr>
      <t>今後、UAV自体の機能向上や損傷抽出や画像診断の分野でAIが加わってくる</t>
    </r>
    <r>
      <rPr>
        <sz val="10"/>
        <color theme="1"/>
        <rFont val="ＭＳ ゴシック"/>
        <family val="3"/>
        <charset val="128"/>
      </rPr>
      <t>ため、現在であれば抽出や3D処理に時間がかかり費用を要していても、</t>
    </r>
    <r>
      <rPr>
        <sz val="10"/>
        <color rgb="FF0070C0"/>
        <rFont val="ＭＳ ゴシック"/>
        <family val="3"/>
        <charset val="128"/>
      </rPr>
      <t>近い将来にはかなり短縮され、さらに効率化できる見込み</t>
    </r>
    <r>
      <rPr>
        <sz val="10"/>
        <color theme="1"/>
        <rFont val="ＭＳ ゴシック"/>
        <family val="3"/>
        <charset val="128"/>
      </rPr>
      <t>である。
　したがって、今は人力により何とか調査が可能であったとしても、それには将来性や発展性は望めるところがないので、</t>
    </r>
    <r>
      <rPr>
        <sz val="10"/>
        <color rgb="FFFF0000"/>
        <rFont val="ＭＳ ゴシック"/>
        <family val="3"/>
        <charset val="128"/>
      </rPr>
      <t>ツールの一つとして今からUAVの適所を見極め効率化していくべきと考える。</t>
    </r>
    <rPh sb="5" eb="7">
      <t>シヨウ</t>
    </rPh>
    <rPh sb="9" eb="11">
      <t>ガゾウ</t>
    </rPh>
    <rPh sb="13" eb="15">
      <t>シンダン</t>
    </rPh>
    <rPh sb="23" eb="25">
      <t>コンゴ</t>
    </rPh>
    <rPh sb="29" eb="31">
      <t>ジタイ</t>
    </rPh>
    <rPh sb="32" eb="34">
      <t>キノウ</t>
    </rPh>
    <rPh sb="34" eb="36">
      <t>コウジョウ</t>
    </rPh>
    <rPh sb="37" eb="39">
      <t>ソンショウ</t>
    </rPh>
    <rPh sb="39" eb="41">
      <t>チュウシュツ</t>
    </rPh>
    <rPh sb="42" eb="44">
      <t>ガゾウ</t>
    </rPh>
    <rPh sb="44" eb="46">
      <t>シンダン</t>
    </rPh>
    <rPh sb="47" eb="49">
      <t>ブンヤ</t>
    </rPh>
    <rPh sb="53" eb="54">
      <t>クワ</t>
    </rPh>
    <rPh sb="62" eb="64">
      <t>ゲンザイ</t>
    </rPh>
    <rPh sb="68" eb="70">
      <t>チュウシュツ</t>
    </rPh>
    <rPh sb="115" eb="117">
      <t>ミコ</t>
    </rPh>
    <rPh sb="130" eb="131">
      <t>イマ</t>
    </rPh>
    <rPh sb="132" eb="134">
      <t>ジンリョク</t>
    </rPh>
    <rPh sb="137" eb="138">
      <t>ナン</t>
    </rPh>
    <rPh sb="140" eb="142">
      <t>チョウサ</t>
    </rPh>
    <rPh sb="143" eb="145">
      <t>カノウ</t>
    </rPh>
    <rPh sb="158" eb="161">
      <t>ショウライセイ</t>
    </rPh>
    <rPh sb="162" eb="165">
      <t>ハッテンセイ</t>
    </rPh>
    <rPh sb="166" eb="167">
      <t>ノゾ</t>
    </rPh>
    <rPh sb="182" eb="183">
      <t>ヒト</t>
    </rPh>
    <rPh sb="187" eb="188">
      <t>イマ</t>
    </rPh>
    <rPh sb="210" eb="211">
      <t>カンガ</t>
    </rPh>
    <phoneticPr fontId="1"/>
  </si>
  <si>
    <r>
      <t>　UAVを用いた点検では、UAVのみで全てを点検できる訳ではなく、場合によっては踏査や点検車と併用して橋の健全性を調査する必要がある。点検に要する道具を選ぶ感覚である。UAVには優れた特性があり、それを生かせる箇所に適用 し効率性を上げることや、将来を踏まえたデータ収集により、</t>
    </r>
    <r>
      <rPr>
        <sz val="8.5"/>
        <color rgb="FF0070C0"/>
        <rFont val="ＭＳ Ｐゴシック"/>
        <family val="3"/>
        <charset val="128"/>
      </rPr>
      <t>将来を考慮した維持管理のサイクルとしてみた場合に、コストを縮減を図れることが重要</t>
    </r>
    <r>
      <rPr>
        <sz val="8.5"/>
        <color theme="1"/>
        <rFont val="ＭＳ Ｐゴシック"/>
        <family val="3"/>
        <charset val="128"/>
      </rPr>
      <t>である。よく従来方法である人力の場合とUAVでコスト比較した事例を散見する。上記の提出可能な成果のうち現在の点検調書と合わせたレベルの成果(現場+①)であれば損傷写真の抽出までであり、その他(②～⑤)は従来点検では行っていない成果である。従来行っている範囲のコストであれば従来方法と同等か若干下がる傾向である。</t>
    </r>
    <r>
      <rPr>
        <sz val="8.5"/>
        <color rgb="FFFF0000"/>
        <rFont val="ＭＳ Ｐゴシック"/>
        <family val="3"/>
        <charset val="128"/>
      </rPr>
      <t>UAVの適正にあった橋梁を選び、将来を考慮した最大限の効果が発揮できるように活用すべきものと考える。</t>
    </r>
    <rPh sb="5" eb="6">
      <t>モチ</t>
    </rPh>
    <rPh sb="8" eb="10">
      <t>テンケン</t>
    </rPh>
    <rPh sb="19" eb="20">
      <t>スベ</t>
    </rPh>
    <rPh sb="22" eb="24">
      <t>テンケン</t>
    </rPh>
    <rPh sb="27" eb="28">
      <t>ワケ</t>
    </rPh>
    <rPh sb="33" eb="35">
      <t>バアイ</t>
    </rPh>
    <rPh sb="40" eb="42">
      <t>トウサ</t>
    </rPh>
    <rPh sb="43" eb="46">
      <t>テンケンシャ</t>
    </rPh>
    <rPh sb="47" eb="49">
      <t>ヘイヨウ</t>
    </rPh>
    <rPh sb="51" eb="52">
      <t>ハシ</t>
    </rPh>
    <rPh sb="53" eb="56">
      <t>ケンゼンセイ</t>
    </rPh>
    <rPh sb="57" eb="59">
      <t>チョウサ</t>
    </rPh>
    <rPh sb="61" eb="63">
      <t>ヒツヨウ</t>
    </rPh>
    <rPh sb="67" eb="69">
      <t>テンケン</t>
    </rPh>
    <rPh sb="70" eb="71">
      <t>ヨウ</t>
    </rPh>
    <rPh sb="73" eb="75">
      <t>ドウグ</t>
    </rPh>
    <rPh sb="76" eb="77">
      <t>エラ</t>
    </rPh>
    <rPh sb="78" eb="80">
      <t>カンカク</t>
    </rPh>
    <rPh sb="89" eb="90">
      <t>スグ</t>
    </rPh>
    <rPh sb="92" eb="94">
      <t>トクセイ</t>
    </rPh>
    <rPh sb="101" eb="102">
      <t>イ</t>
    </rPh>
    <rPh sb="105" eb="107">
      <t>カショ</t>
    </rPh>
    <rPh sb="108" eb="110">
      <t>テキヨウ</t>
    </rPh>
    <rPh sb="112" eb="114">
      <t>コウリツ</t>
    </rPh>
    <rPh sb="114" eb="115">
      <t>セイ</t>
    </rPh>
    <rPh sb="116" eb="117">
      <t>ア</t>
    </rPh>
    <rPh sb="123" eb="125">
      <t>ショウライ</t>
    </rPh>
    <rPh sb="126" eb="127">
      <t>フ</t>
    </rPh>
    <rPh sb="133" eb="135">
      <t>シュウシュウ</t>
    </rPh>
    <rPh sb="139" eb="141">
      <t>ショウライ</t>
    </rPh>
    <rPh sb="142" eb="144">
      <t>コウリョ</t>
    </rPh>
    <rPh sb="146" eb="150">
      <t>イジカンリ</t>
    </rPh>
    <rPh sb="160" eb="162">
      <t>バアイ</t>
    </rPh>
    <rPh sb="168" eb="170">
      <t>シュクゲン</t>
    </rPh>
    <rPh sb="325" eb="326">
      <t>サ</t>
    </rPh>
    <rPh sb="328" eb="330">
      <t>ケイコウ</t>
    </rPh>
    <rPh sb="338" eb="340">
      <t>テキセイ</t>
    </rPh>
    <rPh sb="344" eb="346">
      <t>キョウリョウ</t>
    </rPh>
    <rPh sb="347" eb="348">
      <t>エラ</t>
    </rPh>
    <rPh sb="350" eb="352">
      <t>ショウライ</t>
    </rPh>
    <rPh sb="353" eb="355">
      <t>コウリョ</t>
    </rPh>
    <rPh sb="357" eb="360">
      <t>サイダイゲン</t>
    </rPh>
    <rPh sb="361" eb="363">
      <t>コウカ</t>
    </rPh>
    <rPh sb="364" eb="366">
      <t>ハッキ</t>
    </rPh>
    <rPh sb="372" eb="374">
      <t>カツヨウ</t>
    </rPh>
    <rPh sb="380" eb="381">
      <t>カンガ</t>
    </rPh>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</si>
</sst>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5" formatCode="&quot;¥&quot;#,##0;&quot;¥&quot;\-#,##0"/>
    <numFmt numFmtId="176" formatCode="0.0_ "/>
    <numFmt numFmtId="177" formatCode="0_ "/>
  </numFmts>
  <fonts count="46" x14ac:knownFonts="1">
    <font>
      <sz val="11"/>
      <color theme="1"/>
      <name val="游ゴシック"/>
      <family val="2"/>
      <charset val="128"/>
      <scheme val="minor"/>
    </font>
    <font>
      <sz val="6"/>
      <name val="游ゴシック"/>
      <family val="2"/>
      <charset val="128"/>
      <scheme val="minor"/>
    </font>
    <font>
      <sz val="10"/>
      <color theme="1"/>
      <name val="ＭＳ Ｐゴシック"/>
      <family val="3"/>
      <charset val="128"/>
    </font>
    <font>
      <b/>
      <sz val="10"/>
      <color rgb="FFFF0000"/>
      <name val="ＭＳ Ｐゴシック"/>
      <family val="3"/>
      <charset val="128"/>
    </font>
    <font>
      <sz val="10"/>
      <color rgb="FF0070C0"/>
      <name val="ＭＳ Ｐゴシック"/>
      <family val="3"/>
      <charset val="128"/>
    </font>
    <font>
      <b/>
      <sz val="10"/>
      <color rgb="FF00B050"/>
      <name val="ＭＳ Ｐゴシック"/>
      <family val="3"/>
      <charset val="128"/>
    </font>
    <font>
      <sz val="10"/>
      <color rgb="FFFF0000"/>
      <name val="ＭＳ Ｐゴシック"/>
      <family val="3"/>
      <charset val="128"/>
    </font>
    <font>
      <sz val="9"/>
      <color theme="1"/>
      <name val="ＭＳ Ｐゴシック"/>
      <family val="3"/>
      <charset val="128"/>
    </font>
    <font>
      <sz val="6"/>
      <color theme="1"/>
      <name val="ＭＳ Ｐゴシック"/>
      <family val="3"/>
      <charset val="128"/>
    </font>
    <font>
      <sz val="12"/>
      <color theme="1"/>
      <name val="ＭＳ Ｐゴシック"/>
      <family val="3"/>
      <charset val="128"/>
    </font>
    <font>
      <sz val="8"/>
      <color theme="1"/>
      <name val="ＭＳ Ｐゴシック"/>
      <family val="3"/>
      <charset val="128"/>
    </font>
    <font>
      <sz val="6"/>
      <color rgb="FF00B050"/>
      <name val="ＭＳ Ｐゴシック"/>
      <family val="3"/>
      <charset val="128"/>
    </font>
    <font>
      <sz val="9"/>
      <color rgb="FF00B050"/>
      <name val="ＭＳ Ｐゴシック"/>
      <family val="3"/>
      <charset val="128"/>
    </font>
    <font>
      <sz val="12"/>
      <color rgb="FF00B050"/>
      <name val="ＭＳ Ｐゴシック"/>
      <family val="3"/>
      <charset val="128"/>
    </font>
    <font>
      <sz val="8"/>
      <color rgb="FFFF0000"/>
      <name val="ＭＳ Ｐゴシック"/>
      <family val="3"/>
      <charset val="128"/>
    </font>
    <font>
      <b/>
      <sz val="10"/>
      <color rgb="FF0070C0"/>
      <name val="ＭＳ Ｐゴシック"/>
      <family val="3"/>
      <charset val="128"/>
    </font>
    <font>
      <sz val="8"/>
      <color rgb="FF0070C0"/>
      <name val="ＭＳ Ｐゴシック"/>
      <family val="3"/>
      <charset val="128"/>
    </font>
    <font>
      <b/>
      <sz val="9"/>
      <color rgb="FF0070C0"/>
      <name val="ＭＳ Ｐゴシック"/>
      <family val="3"/>
      <charset val="128"/>
    </font>
    <font>
      <sz val="10"/>
      <color theme="1"/>
      <name val="ＭＳ ゴシック"/>
      <family val="3"/>
      <charset val="128"/>
    </font>
    <font>
      <sz val="10"/>
      <color rgb="FF0070C0"/>
      <name val="ＭＳ ゴシック"/>
      <family val="3"/>
      <charset val="128"/>
    </font>
    <font>
      <sz val="10"/>
      <color rgb="FF00B050"/>
      <name val="ＭＳ ゴシック"/>
      <family val="3"/>
      <charset val="128"/>
    </font>
    <font>
      <sz val="11"/>
      <color theme="1"/>
      <name val="ＭＳ ゴシック"/>
      <family val="3"/>
      <charset val="128"/>
    </font>
    <font>
      <sz val="10"/>
      <color rgb="FFFF0000"/>
      <name val="ＭＳ ゴシック"/>
      <family val="3"/>
      <charset val="128"/>
    </font>
    <font>
      <b/>
      <sz val="11"/>
      <color theme="1"/>
      <name val="ＭＳ ゴシック"/>
      <family val="3"/>
      <charset val="128"/>
    </font>
    <font>
      <b/>
      <sz val="11"/>
      <name val="ＭＳ ゴシック"/>
      <family val="3"/>
      <charset val="128"/>
    </font>
    <font>
      <b/>
      <sz val="11"/>
      <color rgb="FF0070C0"/>
      <name val="ＭＳ ゴシック"/>
      <family val="3"/>
      <charset val="128"/>
    </font>
    <font>
      <b/>
      <sz val="11"/>
      <color rgb="FF00B050"/>
      <name val="ＭＳ ゴシック"/>
      <family val="3"/>
      <charset val="128"/>
    </font>
    <font>
      <b/>
      <sz val="10"/>
      <color rgb="FF00B050"/>
      <name val="ＭＳ ゴシック"/>
      <family val="3"/>
      <charset val="128"/>
    </font>
    <font>
      <b/>
      <sz val="10"/>
      <color theme="1"/>
      <name val="ＭＳ ゴシック"/>
      <family val="3"/>
      <charset val="128"/>
    </font>
    <font>
      <b/>
      <sz val="10"/>
      <color rgb="FF0070C0"/>
      <name val="ＭＳ ゴシック"/>
      <family val="3"/>
      <charset val="128"/>
    </font>
    <font>
      <sz val="10"/>
      <color rgb="FFC00000"/>
      <name val="ＭＳ ゴシック"/>
      <family val="3"/>
      <charset val="128"/>
    </font>
    <font>
      <b/>
      <sz val="10"/>
      <color rgb="FFFF0000"/>
      <name val="ＭＳ ゴシック"/>
      <family val="3"/>
      <charset val="128"/>
    </font>
    <font>
      <b/>
      <sz val="10"/>
      <color rgb="FFC00000"/>
      <name val="ＭＳ ゴシック"/>
      <family val="3"/>
      <charset val="128"/>
    </font>
    <font>
      <sz val="8.5"/>
      <color theme="1"/>
      <name val="ＭＳ Ｐゴシック"/>
      <family val="3"/>
      <charset val="128"/>
    </font>
    <font>
      <sz val="8.5"/>
      <color rgb="FFFF0000"/>
      <name val="ＭＳ Ｐゴシック"/>
      <family val="3"/>
      <charset val="128"/>
    </font>
    <font>
      <sz val="8.5"/>
      <color rgb="FF00B050"/>
      <name val="ＭＳ Ｐゴシック"/>
      <family val="3"/>
      <charset val="128"/>
    </font>
    <font>
      <sz val="8.5"/>
      <color rgb="FF0070C0"/>
      <name val="ＭＳ Ｐゴシック"/>
      <family val="3"/>
      <charset val="128"/>
    </font>
    <font>
      <b/>
      <sz val="11"/>
      <color rgb="FFC00000"/>
      <name val="ＭＳ Ｐゴシック"/>
      <family val="3"/>
      <charset val="128"/>
    </font>
    <font>
      <sz val="10"/>
      <color rgb="FF3399FF"/>
      <name val="ＭＳ ゴシック"/>
      <family val="3"/>
      <charset val="128"/>
    </font>
    <font>
      <b/>
      <sz val="10"/>
      <color rgb="FF3399FF"/>
      <name val="ＭＳ ゴシック"/>
      <family val="3"/>
      <charset val="128"/>
    </font>
    <font>
      <sz val="9"/>
      <color theme="1"/>
      <name val="ＭＳ ゴシック"/>
      <family val="3"/>
      <charset val="128"/>
    </font>
    <font>
      <b/>
      <sz val="9"/>
      <color theme="1"/>
      <name val="ＭＳ ゴシック"/>
      <family val="3"/>
      <charset val="128"/>
    </font>
    <font>
      <b/>
      <sz val="9"/>
      <color rgb="FFFF0000"/>
      <name val="ＭＳ ゴシック"/>
      <family val="3"/>
      <charset val="128"/>
    </font>
    <font>
      <sz val="9"/>
      <color rgb="FFFF0000"/>
      <name val="ＭＳ ゴシック"/>
      <family val="3"/>
      <charset val="128"/>
    </font>
    <font>
      <b/>
      <sz val="9"/>
      <color rgb="FF0070C0"/>
      <name val="ＭＳ ゴシック"/>
      <family val="3"/>
      <charset val="128"/>
    </font>
    <font>
      <b/>
      <sz val="12"/>
      <color theme="1"/>
      <name val="ＭＳ ゴシック"/>
      <family val="3"/>
      <charset val="128"/>
    </font>
  </fonts>
  <fills count="7">
    <fill>
      <patternFill patternType="none"/>
    </fill>
    <fill>
      <patternFill patternType="gray125"/>
    </fill>
    <fill>
      <patternFill patternType="solid">
        <fgColor rgb="FFFFFFCC"/>
        <bgColor indexed="64"/>
      </patternFill>
    </fill>
    <fill>
      <patternFill patternType="solid">
        <fgColor rgb="FFCCFFFF"/>
        <bgColor indexed="64"/>
      </patternFill>
    </fill>
    <fill>
      <patternFill patternType="solid">
        <fgColor rgb="FFFFCCFF"/>
        <bgColor indexed="64"/>
      </patternFill>
    </fill>
    <fill>
      <patternFill patternType="solid">
        <fgColor rgb="FFCCFFCC"/>
        <bgColor indexed="64"/>
      </patternFill>
    </fill>
    <fill>
      <patternFill patternType="solid">
        <fgColor rgb="FFCCFF99"/>
        <bgColor indexed="64"/>
      </patternFill>
    </fill>
  </fills>
  <borders count="72">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hair">
        <color indexed="64"/>
      </right>
      <top style="thin">
        <color indexed="64"/>
      </top>
      <bottom style="hair">
        <color indexed="64"/>
      </bottom>
      <diagonal/>
    </border>
    <border>
      <left style="hair">
        <color indexed="64"/>
      </left>
      <right style="hair">
        <color indexed="64"/>
      </right>
      <top style="thin">
        <color indexed="64"/>
      </top>
      <bottom style="hair">
        <color indexed="64"/>
      </bottom>
      <diagonal/>
    </border>
    <border>
      <left style="hair">
        <color indexed="64"/>
      </left>
      <right style="thin">
        <color indexed="64"/>
      </right>
      <top style="thin">
        <color indexed="64"/>
      </top>
      <bottom style="hair">
        <color indexed="64"/>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thin">
        <color indexed="64"/>
      </right>
      <top style="hair">
        <color indexed="64"/>
      </top>
      <bottom style="hair">
        <color indexed="64"/>
      </bottom>
      <diagonal/>
    </border>
    <border>
      <left style="thin">
        <color indexed="64"/>
      </left>
      <right style="hair">
        <color indexed="64"/>
      </right>
      <top style="hair">
        <color indexed="64"/>
      </top>
      <bottom style="thin">
        <color indexed="64"/>
      </bottom>
      <diagonal/>
    </border>
    <border>
      <left style="hair">
        <color indexed="64"/>
      </left>
      <right style="hair">
        <color indexed="64"/>
      </right>
      <top style="hair">
        <color indexed="64"/>
      </top>
      <bottom style="thin">
        <color indexed="64"/>
      </bottom>
      <diagonal/>
    </border>
    <border>
      <left style="hair">
        <color indexed="64"/>
      </left>
      <right style="thin">
        <color indexed="64"/>
      </right>
      <top style="hair">
        <color indexed="64"/>
      </top>
      <bottom style="thin">
        <color indexed="64"/>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right style="thin">
        <color indexed="64"/>
      </right>
      <top style="hair">
        <color indexed="64"/>
      </top>
      <bottom style="thin">
        <color indexed="64"/>
      </bottom>
      <diagonal/>
    </border>
    <border>
      <left style="hair">
        <color indexed="64"/>
      </left>
      <right/>
      <top style="hair">
        <color indexed="64"/>
      </top>
      <bottom/>
      <diagonal/>
    </border>
    <border>
      <left/>
      <right/>
      <top style="hair">
        <color indexed="64"/>
      </top>
      <bottom/>
      <diagonal/>
    </border>
    <border>
      <left/>
      <right style="hair">
        <color indexed="64"/>
      </right>
      <top style="hair">
        <color indexed="64"/>
      </top>
      <bottom/>
      <diagonal/>
    </border>
    <border>
      <left style="hair">
        <color indexed="64"/>
      </left>
      <right/>
      <top/>
      <bottom/>
      <diagonal/>
    </border>
    <border>
      <left/>
      <right style="hair">
        <color indexed="64"/>
      </right>
      <top/>
      <bottom/>
      <diagonal/>
    </border>
    <border>
      <left style="hair">
        <color indexed="64"/>
      </left>
      <right/>
      <top/>
      <bottom style="hair">
        <color indexed="64"/>
      </bottom>
      <diagonal/>
    </border>
    <border>
      <left/>
      <right/>
      <top/>
      <bottom style="hair">
        <color indexed="64"/>
      </bottom>
      <diagonal/>
    </border>
    <border>
      <left/>
      <right style="hair">
        <color indexed="64"/>
      </right>
      <top/>
      <bottom style="hair">
        <color indexed="64"/>
      </bottom>
      <diagonal/>
    </border>
    <border>
      <left style="hair">
        <color indexed="64"/>
      </left>
      <right/>
      <top/>
      <bottom style="thin">
        <color indexed="64"/>
      </bottom>
      <diagonal/>
    </border>
    <border>
      <left/>
      <right style="hair">
        <color indexed="64"/>
      </right>
      <top/>
      <bottom style="thin">
        <color indexed="64"/>
      </bottom>
      <diagonal/>
    </border>
    <border>
      <left/>
      <right style="hair">
        <color indexed="64"/>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thin">
        <color indexed="64"/>
      </right>
      <top style="thin">
        <color indexed="64"/>
      </top>
      <bottom style="thin">
        <color indexed="64"/>
      </bottom>
      <diagonal/>
    </border>
    <border>
      <left/>
      <right style="hair">
        <color indexed="64"/>
      </right>
      <top style="hair">
        <color indexed="64"/>
      </top>
      <bottom style="hair">
        <color indexed="64"/>
      </bottom>
      <diagonal/>
    </border>
    <border>
      <left style="hair">
        <color indexed="64"/>
      </left>
      <right/>
      <top style="thin">
        <color indexed="64"/>
      </top>
      <bottom style="hair">
        <color indexed="64"/>
      </bottom>
      <diagonal/>
    </border>
    <border>
      <left style="hair">
        <color indexed="64"/>
      </left>
      <right/>
      <top style="hair">
        <color indexed="64"/>
      </top>
      <bottom style="hair">
        <color indexed="64"/>
      </bottom>
      <diagonal/>
    </border>
    <border>
      <left/>
      <right style="hair">
        <color indexed="64"/>
      </right>
      <top style="thin">
        <color indexed="64"/>
      </top>
      <bottom style="hair">
        <color indexed="64"/>
      </bottom>
      <diagonal/>
    </border>
    <border>
      <left/>
      <right style="hair">
        <color indexed="64"/>
      </right>
      <top style="hair">
        <color indexed="64"/>
      </top>
      <bottom style="thin">
        <color indexed="64"/>
      </bottom>
      <diagonal/>
    </border>
    <border>
      <left/>
      <right style="hair">
        <color indexed="64"/>
      </right>
      <top style="thin">
        <color indexed="64"/>
      </top>
      <bottom style="thin">
        <color indexed="64"/>
      </bottom>
      <diagonal/>
    </border>
    <border>
      <left style="hair">
        <color indexed="64"/>
      </left>
      <right style="double">
        <color indexed="64"/>
      </right>
      <top style="thin">
        <color indexed="64"/>
      </top>
      <bottom style="hair">
        <color indexed="64"/>
      </bottom>
      <diagonal/>
    </border>
    <border>
      <left style="hair">
        <color indexed="64"/>
      </left>
      <right style="double">
        <color indexed="64"/>
      </right>
      <top style="hair">
        <color indexed="64"/>
      </top>
      <bottom style="hair">
        <color indexed="64"/>
      </bottom>
      <diagonal/>
    </border>
    <border>
      <left style="hair">
        <color indexed="64"/>
      </left>
      <right style="double">
        <color indexed="64"/>
      </right>
      <top style="hair">
        <color indexed="64"/>
      </top>
      <bottom style="thin">
        <color indexed="64"/>
      </bottom>
      <diagonal/>
    </border>
    <border>
      <left style="hair">
        <color indexed="64"/>
      </left>
      <right style="double">
        <color indexed="64"/>
      </right>
      <top style="thin">
        <color indexed="64"/>
      </top>
      <bottom style="thin">
        <color indexed="64"/>
      </bottom>
      <diagonal/>
    </border>
    <border>
      <left style="double">
        <color indexed="64"/>
      </left>
      <right style="hair">
        <color indexed="64"/>
      </right>
      <top style="thin">
        <color indexed="64"/>
      </top>
      <bottom style="hair">
        <color indexed="64"/>
      </bottom>
      <diagonal/>
    </border>
    <border>
      <left style="double">
        <color indexed="64"/>
      </left>
      <right style="hair">
        <color indexed="64"/>
      </right>
      <top style="hair">
        <color indexed="64"/>
      </top>
      <bottom style="hair">
        <color indexed="64"/>
      </bottom>
      <diagonal/>
    </border>
    <border>
      <left style="double">
        <color indexed="64"/>
      </left>
      <right style="hair">
        <color indexed="64"/>
      </right>
      <top style="hair">
        <color indexed="64"/>
      </top>
      <bottom style="thin">
        <color indexed="64"/>
      </bottom>
      <diagonal/>
    </border>
    <border>
      <left style="double">
        <color indexed="64"/>
      </left>
      <right style="hair">
        <color indexed="64"/>
      </right>
      <top style="thin">
        <color indexed="64"/>
      </top>
      <bottom style="thin">
        <color indexed="64"/>
      </bottom>
      <diagonal/>
    </border>
    <border>
      <left/>
      <right style="double">
        <color indexed="64"/>
      </right>
      <top style="thin">
        <color indexed="64"/>
      </top>
      <bottom/>
      <diagonal/>
    </border>
    <border>
      <left/>
      <right style="double">
        <color indexed="64"/>
      </right>
      <top/>
      <bottom/>
      <diagonal/>
    </border>
    <border>
      <left/>
      <right style="double">
        <color indexed="64"/>
      </right>
      <top/>
      <bottom style="thin">
        <color indexed="64"/>
      </bottom>
      <diagonal/>
    </border>
    <border>
      <left style="double">
        <color indexed="64"/>
      </left>
      <right/>
      <top style="thin">
        <color indexed="64"/>
      </top>
      <bottom/>
      <diagonal/>
    </border>
    <border>
      <left style="double">
        <color indexed="64"/>
      </left>
      <right/>
      <top/>
      <bottom/>
      <diagonal/>
    </border>
    <border>
      <left style="double">
        <color indexed="64"/>
      </left>
      <right/>
      <top/>
      <bottom style="thin">
        <color indexed="64"/>
      </bottom>
      <diagonal/>
    </border>
    <border>
      <left style="hair">
        <color indexed="64"/>
      </left>
      <right/>
      <top style="thin">
        <color indexed="64"/>
      </top>
      <bottom/>
      <diagonal/>
    </border>
    <border>
      <left style="thin">
        <color indexed="64"/>
      </left>
      <right/>
      <top/>
      <bottom style="hair">
        <color indexed="64"/>
      </bottom>
      <diagonal/>
    </border>
    <border>
      <left/>
      <right style="thin">
        <color indexed="64"/>
      </right>
      <top/>
      <bottom style="hair">
        <color indexed="64"/>
      </bottom>
      <diagonal/>
    </border>
    <border>
      <left style="thin">
        <color indexed="64"/>
      </left>
      <right/>
      <top style="hair">
        <color indexed="64"/>
      </top>
      <bottom/>
      <diagonal/>
    </border>
    <border>
      <left/>
      <right style="thin">
        <color indexed="64"/>
      </right>
      <top style="hair">
        <color indexed="64"/>
      </top>
      <bottom/>
      <diagonal/>
    </border>
  </borders>
  <cellStyleXfs count="1">
    <xf numFmtId="0" fontId="0" fillId="0" borderId="0">
      <alignment vertical="center"/>
    </xf>
  </cellStyleXfs>
  <cellXfs count="422">
    <xf numFmtId="0" fontId="0" fillId="0" borderId="0" xfId="0">
      <alignment vertical="center"/>
    </xf>
    <xf numFmtId="0" fontId="2" fillId="0" borderId="0" xfId="0" applyFont="1">
      <alignment vertical="center"/>
    </xf>
    <xf numFmtId="0" fontId="2" fillId="0" borderId="0" xfId="0" applyFont="1" applyAlignment="1">
      <alignment horizontal="left" vertical="center"/>
    </xf>
    <xf numFmtId="0" fontId="7" fillId="0" borderId="0" xfId="0" applyFont="1">
      <alignment vertical="center"/>
    </xf>
    <xf numFmtId="0" fontId="7" fillId="0" borderId="5" xfId="0" applyFont="1" applyBorder="1">
      <alignment vertical="center"/>
    </xf>
    <xf numFmtId="0" fontId="7" fillId="0" borderId="5" xfId="0" applyFont="1" applyBorder="1" applyAlignment="1">
      <alignment horizontal="left" vertical="center"/>
    </xf>
    <xf numFmtId="0" fontId="7" fillId="0" borderId="16" xfId="0" applyFont="1" applyBorder="1" applyAlignment="1">
      <alignment horizontal="center" vertical="center" wrapText="1"/>
    </xf>
    <xf numFmtId="0" fontId="7" fillId="0" borderId="16" xfId="0" applyFont="1" applyBorder="1" applyAlignment="1">
      <alignment horizontal="center" vertical="center"/>
    </xf>
    <xf numFmtId="0" fontId="9" fillId="0" borderId="16" xfId="0" applyFont="1" applyBorder="1" applyAlignment="1">
      <alignment horizontal="center" vertical="center"/>
    </xf>
    <xf numFmtId="0" fontId="8" fillId="0" borderId="16" xfId="0" applyFont="1" applyBorder="1" applyAlignment="1">
      <alignment horizontal="center" vertical="center"/>
    </xf>
    <xf numFmtId="0" fontId="6" fillId="0" borderId="16" xfId="0" applyFont="1" applyBorder="1" applyAlignment="1">
      <alignment horizontal="center" vertical="center"/>
    </xf>
    <xf numFmtId="0" fontId="11" fillId="0" borderId="16" xfId="0" applyFont="1" applyBorder="1" applyAlignment="1">
      <alignment horizontal="center" vertical="center"/>
    </xf>
    <xf numFmtId="0" fontId="12" fillId="0" borderId="16" xfId="0" applyFont="1" applyBorder="1" applyAlignment="1">
      <alignment horizontal="center" vertical="center"/>
    </xf>
    <xf numFmtId="0" fontId="9" fillId="0" borderId="19" xfId="0" applyFont="1" applyBorder="1" applyAlignment="1">
      <alignment horizontal="center" vertical="center"/>
    </xf>
    <xf numFmtId="0" fontId="7" fillId="0" borderId="19" xfId="0" applyFont="1" applyBorder="1" applyAlignment="1">
      <alignment horizontal="center" vertical="center"/>
    </xf>
    <xf numFmtId="0" fontId="8" fillId="0" borderId="19" xfId="0" applyFont="1" applyBorder="1" applyAlignment="1">
      <alignment horizontal="center" vertical="center"/>
    </xf>
    <xf numFmtId="0" fontId="6" fillId="0" borderId="19" xfId="0" applyFont="1" applyBorder="1" applyAlignment="1">
      <alignment horizontal="center" vertical="center"/>
    </xf>
    <xf numFmtId="0" fontId="11" fillId="0" borderId="19" xfId="0" applyFont="1" applyBorder="1" applyAlignment="1">
      <alignment horizontal="center" vertical="center"/>
    </xf>
    <xf numFmtId="0" fontId="7" fillId="0" borderId="31" xfId="0" applyFont="1" applyBorder="1">
      <alignment vertical="center"/>
    </xf>
    <xf numFmtId="0" fontId="7" fillId="0" borderId="33" xfId="0" applyFont="1" applyBorder="1">
      <alignment vertical="center"/>
    </xf>
    <xf numFmtId="0" fontId="7" fillId="0" borderId="34" xfId="0" applyFont="1" applyBorder="1">
      <alignment vertical="center"/>
    </xf>
    <xf numFmtId="0" fontId="18" fillId="0" borderId="0" xfId="0" applyFont="1">
      <alignment vertical="center"/>
    </xf>
    <xf numFmtId="0" fontId="18" fillId="0" borderId="0" xfId="0" applyFont="1" applyAlignment="1">
      <alignment horizontal="right" vertical="center"/>
    </xf>
    <xf numFmtId="0" fontId="21" fillId="0" borderId="0" xfId="0" applyFont="1">
      <alignment vertical="center"/>
    </xf>
    <xf numFmtId="0" fontId="23" fillId="0" borderId="0" xfId="0" applyFont="1">
      <alignment vertical="center"/>
    </xf>
    <xf numFmtId="0" fontId="18" fillId="0" borderId="14" xfId="0" applyFont="1" applyBorder="1" applyAlignment="1">
      <alignment horizontal="center" vertical="center"/>
    </xf>
    <xf numFmtId="0" fontId="18" fillId="0" borderId="17" xfId="0" applyFont="1" applyBorder="1" applyAlignment="1">
      <alignment horizontal="center" vertical="center"/>
    </xf>
    <xf numFmtId="0" fontId="18" fillId="0" borderId="20" xfId="0" applyFont="1" applyBorder="1" applyAlignment="1">
      <alignment horizontal="center" vertical="center"/>
    </xf>
    <xf numFmtId="0" fontId="18" fillId="0" borderId="21" xfId="0" applyFont="1" applyBorder="1">
      <alignment vertical="center"/>
    </xf>
    <xf numFmtId="0" fontId="18" fillId="0" borderId="22" xfId="0" applyFont="1" applyBorder="1">
      <alignment vertical="center"/>
    </xf>
    <xf numFmtId="0" fontId="18" fillId="0" borderId="23" xfId="0" applyFont="1" applyBorder="1">
      <alignment vertical="center"/>
    </xf>
    <xf numFmtId="0" fontId="18" fillId="0" borderId="41" xfId="0" applyFont="1" applyBorder="1">
      <alignment vertical="center"/>
    </xf>
    <xf numFmtId="0" fontId="18" fillId="0" borderId="42" xfId="0" applyFont="1" applyBorder="1">
      <alignment vertical="center"/>
    </xf>
    <xf numFmtId="0" fontId="18" fillId="0" borderId="43" xfId="0" applyFont="1" applyBorder="1">
      <alignment vertical="center"/>
    </xf>
    <xf numFmtId="0" fontId="18" fillId="0" borderId="42" xfId="0" applyFont="1" applyBorder="1" applyAlignment="1">
      <alignment horizontal="center" vertical="center"/>
    </xf>
    <xf numFmtId="0" fontId="18" fillId="0" borderId="24" xfId="0" applyFont="1" applyBorder="1">
      <alignment vertical="center"/>
    </xf>
    <xf numFmtId="0" fontId="18" fillId="0" borderId="25" xfId="0" applyFont="1" applyBorder="1">
      <alignment vertical="center"/>
    </xf>
    <xf numFmtId="0" fontId="18" fillId="0" borderId="26" xfId="0" applyFont="1" applyBorder="1">
      <alignment vertical="center"/>
    </xf>
    <xf numFmtId="0" fontId="18" fillId="0" borderId="22" xfId="0" applyFont="1" applyBorder="1" applyAlignment="1">
      <alignment horizontal="center" vertical="center"/>
    </xf>
    <xf numFmtId="176" fontId="18" fillId="0" borderId="22" xfId="0" applyNumberFormat="1" applyFont="1" applyBorder="1">
      <alignment vertical="center"/>
    </xf>
    <xf numFmtId="0" fontId="18" fillId="0" borderId="22" xfId="0" applyFont="1" applyBorder="1" applyAlignment="1">
      <alignment horizontal="right" vertical="center"/>
    </xf>
    <xf numFmtId="177" fontId="18" fillId="0" borderId="23" xfId="0" applyNumberFormat="1" applyFont="1" applyBorder="1">
      <alignment vertical="center"/>
    </xf>
    <xf numFmtId="176" fontId="18" fillId="0" borderId="42" xfId="0" applyNumberFormat="1" applyFont="1" applyBorder="1">
      <alignment vertical="center"/>
    </xf>
    <xf numFmtId="0" fontId="18" fillId="0" borderId="42" xfId="0" applyFont="1" applyBorder="1" applyAlignment="1">
      <alignment horizontal="right" vertical="center"/>
    </xf>
    <xf numFmtId="177" fontId="18" fillId="0" borderId="43" xfId="0" applyNumberFormat="1" applyFont="1" applyBorder="1">
      <alignment vertical="center"/>
    </xf>
    <xf numFmtId="177" fontId="18" fillId="0" borderId="26" xfId="0" applyNumberFormat="1" applyFont="1" applyBorder="1">
      <alignment vertical="center"/>
    </xf>
    <xf numFmtId="177" fontId="18" fillId="0" borderId="46" xfId="0" applyNumberFormat="1" applyFont="1" applyBorder="1">
      <alignment vertical="center"/>
    </xf>
    <xf numFmtId="0" fontId="22" fillId="0" borderId="41" xfId="0" applyFont="1" applyBorder="1" applyAlignment="1">
      <alignment vertical="center" wrapText="1"/>
    </xf>
    <xf numFmtId="0" fontId="22" fillId="0" borderId="42" xfId="0" applyFont="1" applyBorder="1" applyAlignment="1">
      <alignment vertical="center" wrapText="1"/>
    </xf>
    <xf numFmtId="0" fontId="22" fillId="0" borderId="42" xfId="0" applyFont="1" applyBorder="1">
      <alignment vertical="center"/>
    </xf>
    <xf numFmtId="177" fontId="18" fillId="0" borderId="23" xfId="0" applyNumberFormat="1" applyFont="1" applyBorder="1" applyAlignment="1">
      <alignment horizontal="right" vertical="center"/>
    </xf>
    <xf numFmtId="177" fontId="18" fillId="0" borderId="43" xfId="0" applyNumberFormat="1" applyFont="1" applyBorder="1" applyAlignment="1">
      <alignment horizontal="right" vertical="center"/>
    </xf>
    <xf numFmtId="0" fontId="18" fillId="0" borderId="43" xfId="0" applyFont="1" applyBorder="1" applyAlignment="1">
      <alignment horizontal="right" vertical="center"/>
    </xf>
    <xf numFmtId="177" fontId="18" fillId="0" borderId="26" xfId="0" applyNumberFormat="1" applyFont="1" applyBorder="1" applyAlignment="1">
      <alignment horizontal="right" vertical="center"/>
    </xf>
    <xf numFmtId="0" fontId="18" fillId="0" borderId="23" xfId="0" applyFont="1" applyBorder="1" applyAlignment="1">
      <alignment horizontal="right" vertical="center"/>
    </xf>
    <xf numFmtId="0" fontId="19" fillId="0" borderId="41" xfId="0" applyFont="1" applyBorder="1">
      <alignment vertical="center"/>
    </xf>
    <xf numFmtId="0" fontId="19" fillId="0" borderId="24" xfId="0" applyFont="1" applyBorder="1">
      <alignment vertical="center"/>
    </xf>
    <xf numFmtId="0" fontId="28" fillId="0" borderId="0" xfId="0" applyFont="1">
      <alignment vertical="center"/>
    </xf>
    <xf numFmtId="0" fontId="26" fillId="0" borderId="0" xfId="0" applyFont="1">
      <alignment vertical="center"/>
    </xf>
    <xf numFmtId="0" fontId="24" fillId="0" borderId="0" xfId="0" applyFont="1">
      <alignment vertical="center"/>
    </xf>
    <xf numFmtId="0" fontId="25" fillId="0" borderId="0" xfId="0" applyFont="1">
      <alignment vertical="center"/>
    </xf>
    <xf numFmtId="0" fontId="33" fillId="0" borderId="0" xfId="0" applyFont="1">
      <alignment vertical="center"/>
    </xf>
    <xf numFmtId="0" fontId="33" fillId="0" borderId="0" xfId="0" applyFont="1" applyAlignment="1">
      <alignment horizontal="left" vertical="center"/>
    </xf>
    <xf numFmtId="0" fontId="33" fillId="0" borderId="0" xfId="0" applyFont="1" applyAlignment="1">
      <alignment vertical="top"/>
    </xf>
    <xf numFmtId="0" fontId="33" fillId="0" borderId="16" xfId="0" applyFont="1" applyBorder="1" applyAlignment="1">
      <alignment horizontal="left" vertical="center"/>
    </xf>
    <xf numFmtId="0" fontId="33" fillId="0" borderId="16" xfId="0" applyFont="1" applyBorder="1" applyAlignment="1">
      <alignment horizontal="center" vertical="center" wrapText="1"/>
    </xf>
    <xf numFmtId="0" fontId="33" fillId="0" borderId="16" xfId="0" applyFont="1" applyBorder="1" applyAlignment="1">
      <alignment horizontal="center" vertical="center"/>
    </xf>
    <xf numFmtId="0" fontId="36" fillId="0" borderId="16" xfId="0" applyFont="1" applyBorder="1" applyAlignment="1">
      <alignment horizontal="center" vertical="center" wrapText="1"/>
    </xf>
    <xf numFmtId="0" fontId="33" fillId="0" borderId="16" xfId="0" applyFont="1" applyBorder="1" applyAlignment="1">
      <alignment horizontal="center" vertical="top" wrapText="1"/>
    </xf>
    <xf numFmtId="0" fontId="33" fillId="0" borderId="16" xfId="0" applyFont="1" applyBorder="1" applyAlignment="1">
      <alignment horizontal="center" vertical="top"/>
    </xf>
    <xf numFmtId="0" fontId="33" fillId="0" borderId="13" xfId="0" applyFont="1" applyBorder="1" applyAlignment="1">
      <alignment horizontal="center" vertical="center" wrapText="1"/>
    </xf>
    <xf numFmtId="0" fontId="33" fillId="0" borderId="16" xfId="0" applyFont="1" applyBorder="1" applyAlignment="1">
      <alignment horizontal="center" vertical="center" textRotation="255"/>
    </xf>
    <xf numFmtId="0" fontId="8" fillId="0" borderId="16" xfId="0" applyFont="1" applyBorder="1" applyAlignment="1">
      <alignment horizontal="center" vertical="center"/>
    </xf>
    <xf numFmtId="0" fontId="8" fillId="0" borderId="19" xfId="0" applyFont="1" applyBorder="1" applyAlignment="1">
      <alignment horizontal="center" vertical="center"/>
    </xf>
    <xf numFmtId="0" fontId="33" fillId="0" borderId="15" xfId="0" applyFont="1" applyBorder="1" applyAlignment="1">
      <alignment horizontal="center" vertical="center" textRotation="255"/>
    </xf>
    <xf numFmtId="0" fontId="33" fillId="2" borderId="16" xfId="0" applyFont="1" applyFill="1" applyBorder="1" applyAlignment="1">
      <alignment horizontal="center" vertical="center" wrapText="1"/>
    </xf>
    <xf numFmtId="0" fontId="33" fillId="2" borderId="16" xfId="0" applyFont="1" applyFill="1" applyBorder="1" applyAlignment="1">
      <alignment horizontal="center" vertical="center"/>
    </xf>
    <xf numFmtId="0" fontId="36" fillId="0" borderId="15" xfId="0" applyFont="1" applyBorder="1" applyAlignment="1">
      <alignment horizontal="center" vertical="center"/>
    </xf>
    <xf numFmtId="0" fontId="36" fillId="0" borderId="16" xfId="0" applyFont="1" applyBorder="1" applyAlignment="1">
      <alignment horizontal="center" vertical="center"/>
    </xf>
    <xf numFmtId="0" fontId="15" fillId="3" borderId="12" xfId="0" applyFont="1" applyFill="1" applyBorder="1" applyAlignment="1">
      <alignment horizontal="center" vertical="center"/>
    </xf>
    <xf numFmtId="0" fontId="15" fillId="3" borderId="13" xfId="0" applyFont="1" applyFill="1" applyBorder="1" applyAlignment="1">
      <alignment horizontal="center" vertical="center"/>
    </xf>
    <xf numFmtId="0" fontId="15" fillId="3" borderId="14" xfId="0" applyFont="1" applyFill="1" applyBorder="1" applyAlignment="1">
      <alignment horizontal="center" vertical="center"/>
    </xf>
    <xf numFmtId="0" fontId="7" fillId="0" borderId="16" xfId="0" applyFont="1" applyBorder="1" applyAlignment="1">
      <alignment horizontal="center" vertical="top" wrapText="1"/>
    </xf>
    <xf numFmtId="0" fontId="7" fillId="0" borderId="19" xfId="0" applyFont="1" applyBorder="1" applyAlignment="1">
      <alignment horizontal="center" vertical="top" wrapText="1"/>
    </xf>
    <xf numFmtId="0" fontId="2" fillId="0" borderId="16" xfId="0" applyFont="1" applyBorder="1" applyAlignment="1">
      <alignment horizontal="center" vertical="center" wrapText="1"/>
    </xf>
    <xf numFmtId="0" fontId="2" fillId="0" borderId="17" xfId="0" applyFont="1" applyBorder="1" applyAlignment="1">
      <alignment horizontal="center" vertical="center" wrapText="1"/>
    </xf>
    <xf numFmtId="0" fontId="2" fillId="0" borderId="19" xfId="0" applyFont="1" applyBorder="1" applyAlignment="1">
      <alignment horizontal="center" vertical="center" wrapText="1"/>
    </xf>
    <xf numFmtId="0" fontId="2" fillId="0" borderId="20" xfId="0" applyFont="1" applyBorder="1" applyAlignment="1">
      <alignment horizontal="center" vertical="center" wrapText="1"/>
    </xf>
    <xf numFmtId="0" fontId="33" fillId="0" borderId="15" xfId="0" applyFont="1" applyBorder="1" applyAlignment="1">
      <alignment horizontal="left" vertical="center" wrapText="1"/>
    </xf>
    <xf numFmtId="0" fontId="33" fillId="0" borderId="16" xfId="0" applyFont="1" applyBorder="1" applyAlignment="1">
      <alignment horizontal="left" vertical="center" wrapText="1"/>
    </xf>
    <xf numFmtId="0" fontId="33" fillId="0" borderId="15" xfId="0" applyFont="1" applyBorder="1" applyAlignment="1">
      <alignment horizontal="left" vertical="center"/>
    </xf>
    <xf numFmtId="0" fontId="33" fillId="0" borderId="18" xfId="0" applyFont="1" applyBorder="1" applyAlignment="1">
      <alignment horizontal="left" vertical="center" wrapText="1"/>
    </xf>
    <xf numFmtId="0" fontId="33" fillId="0" borderId="19" xfId="0" applyFont="1" applyBorder="1" applyAlignment="1">
      <alignment horizontal="left" vertical="center" wrapText="1"/>
    </xf>
    <xf numFmtId="0" fontId="2" fillId="0" borderId="4" xfId="0" applyFont="1" applyBorder="1" applyAlignment="1">
      <alignment horizontal="center" vertical="center"/>
    </xf>
    <xf numFmtId="0" fontId="2" fillId="0" borderId="0" xfId="0" applyFont="1" applyAlignment="1">
      <alignment horizontal="center" vertical="center"/>
    </xf>
    <xf numFmtId="0" fontId="2" fillId="0" borderId="5" xfId="0" applyFont="1" applyBorder="1" applyAlignment="1">
      <alignment horizontal="center" vertical="center"/>
    </xf>
    <xf numFmtId="0" fontId="33" fillId="0" borderId="16" xfId="0" applyFont="1" applyBorder="1" applyAlignment="1">
      <alignment horizontal="left" vertical="top" wrapText="1"/>
    </xf>
    <xf numFmtId="0" fontId="33" fillId="0" borderId="19" xfId="0" applyFont="1" applyBorder="1" applyAlignment="1">
      <alignment horizontal="left" vertical="top" wrapText="1"/>
    </xf>
    <xf numFmtId="0" fontId="4" fillId="4" borderId="13" xfId="0" applyFont="1" applyFill="1" applyBorder="1" applyAlignment="1">
      <alignment horizontal="center" vertical="center"/>
    </xf>
    <xf numFmtId="0" fontId="4" fillId="4" borderId="16" xfId="0" applyFont="1" applyFill="1" applyBorder="1" applyAlignment="1">
      <alignment horizontal="center" vertical="center"/>
    </xf>
    <xf numFmtId="0" fontId="4" fillId="2" borderId="12" xfId="0" applyFont="1" applyFill="1" applyBorder="1" applyAlignment="1">
      <alignment horizontal="center" vertical="center"/>
    </xf>
    <xf numFmtId="0" fontId="4" fillId="2" borderId="13" xfId="0" applyFont="1" applyFill="1" applyBorder="1" applyAlignment="1">
      <alignment horizontal="center" vertical="center"/>
    </xf>
    <xf numFmtId="0" fontId="4" fillId="2" borderId="15" xfId="0" applyFont="1" applyFill="1" applyBorder="1" applyAlignment="1">
      <alignment horizontal="center" vertical="center"/>
    </xf>
    <xf numFmtId="0" fontId="4" fillId="2" borderId="16" xfId="0" applyFont="1" applyFill="1" applyBorder="1" applyAlignment="1">
      <alignment horizontal="center" vertical="center"/>
    </xf>
    <xf numFmtId="0" fontId="33" fillId="0" borderId="14" xfId="0" applyFont="1" applyBorder="1" applyAlignment="1">
      <alignment horizontal="center" vertical="center" wrapText="1"/>
    </xf>
    <xf numFmtId="0" fontId="33" fillId="0" borderId="17" xfId="0" applyFont="1" applyBorder="1" applyAlignment="1">
      <alignment horizontal="center" vertical="center" wrapText="1"/>
    </xf>
    <xf numFmtId="0" fontId="7" fillId="0" borderId="13" xfId="0" applyFont="1" applyBorder="1" applyAlignment="1">
      <alignment horizontal="center" vertical="center" wrapText="1"/>
    </xf>
    <xf numFmtId="0" fontId="13" fillId="0" borderId="16" xfId="0" applyFont="1" applyBorder="1" applyAlignment="1">
      <alignment horizontal="center" vertical="center"/>
    </xf>
    <xf numFmtId="0" fontId="13" fillId="0" borderId="19" xfId="0" applyFont="1" applyBorder="1" applyAlignment="1">
      <alignment horizontal="center" vertical="center"/>
    </xf>
    <xf numFmtId="0" fontId="10" fillId="0" borderId="16" xfId="0" applyFont="1" applyBorder="1" applyAlignment="1">
      <alignment horizontal="left" vertical="top" wrapText="1"/>
    </xf>
    <xf numFmtId="0" fontId="10" fillId="0" borderId="17" xfId="0" applyFont="1" applyBorder="1" applyAlignment="1">
      <alignment horizontal="left" vertical="top" wrapText="1"/>
    </xf>
    <xf numFmtId="0" fontId="10" fillId="0" borderId="19" xfId="0" applyFont="1" applyBorder="1" applyAlignment="1">
      <alignment horizontal="left" vertical="top" wrapText="1"/>
    </xf>
    <xf numFmtId="0" fontId="10" fillId="0" borderId="20" xfId="0" applyFont="1" applyBorder="1" applyAlignment="1">
      <alignment horizontal="left" vertical="top" wrapText="1"/>
    </xf>
    <xf numFmtId="0" fontId="33" fillId="0" borderId="19" xfId="0" applyFont="1" applyBorder="1" applyAlignment="1">
      <alignment horizontal="left" vertical="center"/>
    </xf>
    <xf numFmtId="0" fontId="37" fillId="0" borderId="0" xfId="0" applyFont="1" applyAlignment="1">
      <alignment horizontal="left" vertical="center"/>
    </xf>
    <xf numFmtId="0" fontId="7" fillId="0" borderId="0" xfId="0" applyFont="1" applyAlignment="1">
      <alignment horizontal="center" vertical="center"/>
    </xf>
    <xf numFmtId="0" fontId="7" fillId="0" borderId="31" xfId="0" applyFont="1" applyBorder="1" applyAlignment="1">
      <alignment horizontal="center" vertical="center"/>
    </xf>
    <xf numFmtId="0" fontId="7" fillId="0" borderId="7" xfId="0" applyFont="1" applyBorder="1" applyAlignment="1">
      <alignment horizontal="center" vertical="center"/>
    </xf>
    <xf numFmtId="0" fontId="7" fillId="0" borderId="36" xfId="0" applyFont="1" applyBorder="1" applyAlignment="1">
      <alignment horizontal="center" vertical="center"/>
    </xf>
    <xf numFmtId="0" fontId="2" fillId="0" borderId="16" xfId="0" applyFont="1" applyBorder="1" applyAlignment="1">
      <alignment horizontal="center" vertical="center"/>
    </xf>
    <xf numFmtId="0" fontId="2" fillId="0" borderId="17" xfId="0" applyFont="1" applyBorder="1" applyAlignment="1">
      <alignment horizontal="center" vertical="center"/>
    </xf>
    <xf numFmtId="0" fontId="2" fillId="0" borderId="19" xfId="0" applyFont="1" applyBorder="1" applyAlignment="1">
      <alignment horizontal="center" vertical="center"/>
    </xf>
    <xf numFmtId="0" fontId="2" fillId="0" borderId="20" xfId="0" applyFont="1" applyBorder="1" applyAlignment="1">
      <alignment horizontal="center" vertical="center"/>
    </xf>
    <xf numFmtId="0" fontId="10" fillId="0" borderId="15" xfId="0" applyFont="1" applyBorder="1" applyAlignment="1">
      <alignment horizontal="left" vertical="top" wrapText="1"/>
    </xf>
    <xf numFmtId="0" fontId="10" fillId="0" borderId="18" xfId="0" applyFont="1" applyBorder="1" applyAlignment="1">
      <alignment horizontal="left" vertical="top" wrapText="1"/>
    </xf>
    <xf numFmtId="0" fontId="2" fillId="0" borderId="1" xfId="0" applyFont="1" applyBorder="1" applyAlignment="1">
      <alignment horizontal="center" vertical="center"/>
    </xf>
    <xf numFmtId="0" fontId="2" fillId="0" borderId="37" xfId="0" applyFont="1" applyBorder="1" applyAlignment="1">
      <alignment horizontal="center" vertical="center"/>
    </xf>
    <xf numFmtId="0" fontId="2" fillId="0" borderId="6" xfId="0" applyFont="1" applyBorder="1" applyAlignment="1">
      <alignment horizontal="center" vertical="center"/>
    </xf>
    <xf numFmtId="0" fontId="2" fillId="0" borderId="36" xfId="0" applyFont="1" applyBorder="1" applyAlignment="1">
      <alignment horizontal="center" vertical="center"/>
    </xf>
    <xf numFmtId="0" fontId="33" fillId="0" borderId="2" xfId="0" applyFont="1" applyBorder="1" applyAlignment="1">
      <alignment horizontal="left" vertical="center" wrapText="1"/>
    </xf>
    <xf numFmtId="0" fontId="33" fillId="0" borderId="3" xfId="0" applyFont="1" applyBorder="1" applyAlignment="1">
      <alignment horizontal="left" vertical="center" wrapText="1"/>
    </xf>
    <xf numFmtId="0" fontId="33" fillId="0" borderId="7" xfId="0" applyFont="1" applyBorder="1" applyAlignment="1">
      <alignment horizontal="left" vertical="center" wrapText="1"/>
    </xf>
    <xf numFmtId="0" fontId="33" fillId="0" borderId="8" xfId="0" applyFont="1" applyBorder="1" applyAlignment="1">
      <alignment horizontal="left" vertical="center" wrapText="1"/>
    </xf>
    <xf numFmtId="0" fontId="7" fillId="0" borderId="30" xfId="0" applyFont="1" applyBorder="1" applyAlignment="1">
      <alignment horizontal="left" vertical="center"/>
    </xf>
    <xf numFmtId="0" fontId="7" fillId="0" borderId="0" xfId="0" applyFont="1" applyAlignment="1">
      <alignment horizontal="left" vertical="center"/>
    </xf>
    <xf numFmtId="0" fontId="7" fillId="0" borderId="32" xfId="0" applyFont="1" applyBorder="1" applyAlignment="1">
      <alignment horizontal="left" vertical="center"/>
    </xf>
    <xf numFmtId="0" fontId="7" fillId="0" borderId="33" xfId="0" applyFont="1" applyBorder="1" applyAlignment="1">
      <alignment horizontal="left" vertical="center"/>
    </xf>
    <xf numFmtId="0" fontId="7" fillId="0" borderId="35" xfId="0" applyFont="1" applyBorder="1" applyAlignment="1">
      <alignment horizontal="left" vertical="center"/>
    </xf>
    <xf numFmtId="0" fontId="7" fillId="0" borderId="7" xfId="0" applyFont="1" applyBorder="1" applyAlignment="1">
      <alignment horizontal="left" vertical="center"/>
    </xf>
    <xf numFmtId="0" fontId="7" fillId="0" borderId="27" xfId="0" applyFont="1" applyBorder="1" applyAlignment="1">
      <alignment horizontal="center" vertical="center"/>
    </xf>
    <xf numFmtId="0" fontId="7" fillId="0" borderId="28" xfId="0" applyFont="1" applyBorder="1" applyAlignment="1">
      <alignment horizontal="center" vertical="center"/>
    </xf>
    <xf numFmtId="0" fontId="7" fillId="0" borderId="29" xfId="0" applyFont="1" applyBorder="1" applyAlignment="1">
      <alignment horizontal="center" vertical="center"/>
    </xf>
    <xf numFmtId="0" fontId="7" fillId="0" borderId="30" xfId="0" applyFont="1" applyBorder="1" applyAlignment="1">
      <alignment horizontal="center" vertical="center"/>
    </xf>
    <xf numFmtId="0" fontId="15" fillId="3" borderId="18" xfId="0" applyFont="1" applyFill="1" applyBorder="1" applyAlignment="1">
      <alignment horizontal="center" vertical="center"/>
    </xf>
    <xf numFmtId="0" fontId="15" fillId="3" borderId="19" xfId="0" applyFont="1" applyFill="1" applyBorder="1" applyAlignment="1">
      <alignment horizontal="center" vertical="center"/>
    </xf>
    <xf numFmtId="0" fontId="15" fillId="3" borderId="20" xfId="0" applyFont="1" applyFill="1" applyBorder="1" applyAlignment="1">
      <alignment horizontal="center" vertical="center"/>
    </xf>
    <xf numFmtId="0" fontId="7" fillId="3" borderId="12" xfId="0" applyFont="1" applyFill="1" applyBorder="1" applyAlignment="1">
      <alignment horizontal="center" vertical="center" wrapText="1"/>
    </xf>
    <xf numFmtId="0" fontId="7" fillId="3" borderId="13" xfId="0" applyFont="1" applyFill="1" applyBorder="1" applyAlignment="1">
      <alignment horizontal="center" vertical="center" wrapText="1"/>
    </xf>
    <xf numFmtId="0" fontId="7" fillId="3" borderId="15" xfId="0" applyFont="1" applyFill="1" applyBorder="1" applyAlignment="1">
      <alignment horizontal="center" vertical="center" wrapText="1"/>
    </xf>
    <xf numFmtId="0" fontId="7" fillId="3" borderId="16" xfId="0" applyFont="1" applyFill="1" applyBorder="1" applyAlignment="1">
      <alignment horizontal="center" vertical="center" wrapText="1"/>
    </xf>
    <xf numFmtId="0" fontId="7" fillId="3" borderId="13" xfId="0" applyFont="1" applyFill="1" applyBorder="1" applyAlignment="1">
      <alignment horizontal="center" vertical="center"/>
    </xf>
    <xf numFmtId="0" fontId="7" fillId="3" borderId="14" xfId="0" applyFont="1" applyFill="1" applyBorder="1" applyAlignment="1">
      <alignment horizontal="center" vertical="center"/>
    </xf>
    <xf numFmtId="0" fontId="7" fillId="3" borderId="16" xfId="0" applyFont="1" applyFill="1" applyBorder="1" applyAlignment="1">
      <alignment horizontal="center" vertical="center"/>
    </xf>
    <xf numFmtId="0" fontId="7" fillId="3" borderId="17" xfId="0" applyFont="1" applyFill="1" applyBorder="1" applyAlignment="1">
      <alignment horizontal="center" vertical="center"/>
    </xf>
    <xf numFmtId="0" fontId="3" fillId="3" borderId="9" xfId="0" applyFont="1" applyFill="1" applyBorder="1" applyAlignment="1">
      <alignment horizontal="center" vertical="center"/>
    </xf>
    <xf numFmtId="0" fontId="3" fillId="3" borderId="10" xfId="0" applyFont="1" applyFill="1" applyBorder="1" applyAlignment="1">
      <alignment horizontal="center" vertical="center"/>
    </xf>
    <xf numFmtId="0" fontId="3" fillId="3" borderId="11" xfId="0" applyFont="1" applyFill="1" applyBorder="1" applyAlignment="1">
      <alignment horizontal="center" vertical="center"/>
    </xf>
    <xf numFmtId="0" fontId="17" fillId="0" borderId="21" xfId="0" applyFont="1" applyBorder="1" applyAlignment="1">
      <alignment horizontal="left" vertical="center" wrapText="1"/>
    </xf>
    <xf numFmtId="0" fontId="17" fillId="0" borderId="22" xfId="0" applyFont="1" applyBorder="1" applyAlignment="1">
      <alignment horizontal="left" vertical="center" wrapText="1"/>
    </xf>
    <xf numFmtId="0" fontId="17" fillId="0" borderId="23" xfId="0" applyFont="1" applyBorder="1" applyAlignment="1">
      <alignment horizontal="left" vertical="center" wrapText="1"/>
    </xf>
    <xf numFmtId="0" fontId="17" fillId="0" borderId="24" xfId="0" applyFont="1" applyBorder="1" applyAlignment="1">
      <alignment horizontal="center" vertical="center"/>
    </xf>
    <xf numFmtId="0" fontId="17" fillId="0" borderId="25" xfId="0" applyFont="1" applyBorder="1" applyAlignment="1">
      <alignment horizontal="center" vertical="center"/>
    </xf>
    <xf numFmtId="0" fontId="17" fillId="0" borderId="26" xfId="0" applyFont="1" applyBorder="1" applyAlignment="1">
      <alignment horizontal="center" vertical="center"/>
    </xf>
    <xf numFmtId="0" fontId="5" fillId="3" borderId="12" xfId="0" applyFont="1" applyFill="1" applyBorder="1" applyAlignment="1">
      <alignment horizontal="center" vertical="center"/>
    </xf>
    <xf numFmtId="0" fontId="5" fillId="3" borderId="13" xfId="0" applyFont="1" applyFill="1" applyBorder="1" applyAlignment="1">
      <alignment horizontal="center" vertical="center"/>
    </xf>
    <xf numFmtId="0" fontId="5" fillId="3" borderId="14" xfId="0" applyFont="1" applyFill="1" applyBorder="1" applyAlignment="1">
      <alignment horizontal="center" vertical="center"/>
    </xf>
    <xf numFmtId="0" fontId="4" fillId="4" borderId="17" xfId="0" applyFont="1" applyFill="1" applyBorder="1" applyAlignment="1">
      <alignment horizontal="center" vertical="center"/>
    </xf>
    <xf numFmtId="0" fontId="2" fillId="0" borderId="15" xfId="0" applyFont="1" applyBorder="1" applyAlignment="1">
      <alignment horizontal="center" vertical="center"/>
    </xf>
    <xf numFmtId="0" fontId="2" fillId="0" borderId="18" xfId="0" applyFont="1" applyBorder="1" applyAlignment="1">
      <alignment horizontal="center" vertical="center"/>
    </xf>
    <xf numFmtId="0" fontId="28" fillId="4" borderId="16" xfId="0" applyFont="1" applyFill="1" applyBorder="1" applyAlignment="1">
      <alignment horizontal="center" vertical="center"/>
    </xf>
    <xf numFmtId="0" fontId="28" fillId="4" borderId="54" xfId="0" applyFont="1" applyFill="1" applyBorder="1" applyAlignment="1">
      <alignment horizontal="center" vertical="center"/>
    </xf>
    <xf numFmtId="0" fontId="28" fillId="4" borderId="15" xfId="0" applyFont="1" applyFill="1" applyBorder="1" applyAlignment="1">
      <alignment horizontal="center" vertical="center"/>
    </xf>
    <xf numFmtId="0" fontId="18" fillId="4" borderId="41" xfId="0" applyFont="1" applyFill="1" applyBorder="1" applyAlignment="1">
      <alignment horizontal="center" vertical="center"/>
    </xf>
    <xf numFmtId="0" fontId="18" fillId="4" borderId="42" xfId="0" applyFont="1" applyFill="1" applyBorder="1" applyAlignment="1">
      <alignment horizontal="center" vertical="center"/>
    </xf>
    <xf numFmtId="0" fontId="18" fillId="4" borderId="43" xfId="0" applyFont="1" applyFill="1" applyBorder="1" applyAlignment="1">
      <alignment horizontal="center" vertical="center"/>
    </xf>
    <xf numFmtId="0" fontId="18" fillId="4" borderId="6" xfId="0" applyFont="1" applyFill="1" applyBorder="1" applyAlignment="1">
      <alignment horizontal="center" vertical="center"/>
    </xf>
    <xf numFmtId="0" fontId="18" fillId="4" borderId="7" xfId="0" applyFont="1" applyFill="1" applyBorder="1" applyAlignment="1">
      <alignment horizontal="center" vertical="center"/>
    </xf>
    <xf numFmtId="0" fontId="29" fillId="4" borderId="16" xfId="0" applyFont="1" applyFill="1" applyBorder="1" applyAlignment="1">
      <alignment horizontal="center" vertical="center"/>
    </xf>
    <xf numFmtId="0" fontId="29" fillId="4" borderId="17" xfId="0" applyFont="1" applyFill="1" applyBorder="1" applyAlignment="1">
      <alignment horizontal="center" vertical="center"/>
    </xf>
    <xf numFmtId="0" fontId="28" fillId="4" borderId="58" xfId="0" applyFont="1" applyFill="1" applyBorder="1" applyAlignment="1">
      <alignment horizontal="center" vertical="center"/>
    </xf>
    <xf numFmtId="0" fontId="31" fillId="4" borderId="16" xfId="0" applyFont="1" applyFill="1" applyBorder="1" applyAlignment="1">
      <alignment horizontal="center" vertical="center"/>
    </xf>
    <xf numFmtId="0" fontId="31" fillId="4" borderId="54" xfId="0" applyFont="1" applyFill="1" applyBorder="1" applyAlignment="1">
      <alignment horizontal="center" vertical="center"/>
    </xf>
    <xf numFmtId="0" fontId="28" fillId="4" borderId="17" xfId="0" applyFont="1" applyFill="1" applyBorder="1" applyAlignment="1">
      <alignment horizontal="center" vertical="center"/>
    </xf>
    <xf numFmtId="0" fontId="28" fillId="4" borderId="47" xfId="0" applyFont="1" applyFill="1" applyBorder="1" applyAlignment="1">
      <alignment horizontal="center" vertical="center"/>
    </xf>
    <xf numFmtId="0" fontId="18" fillId="2" borderId="38" xfId="0" applyFont="1" applyFill="1" applyBorder="1" applyAlignment="1">
      <alignment horizontal="center" vertical="center" textRotation="255"/>
    </xf>
    <xf numFmtId="0" fontId="18" fillId="2" borderId="39" xfId="0" applyFont="1" applyFill="1" applyBorder="1" applyAlignment="1">
      <alignment horizontal="center" vertical="center" textRotation="255"/>
    </xf>
    <xf numFmtId="0" fontId="18" fillId="2" borderId="40" xfId="0" applyFont="1" applyFill="1" applyBorder="1" applyAlignment="1">
      <alignment horizontal="center" vertical="center" textRotation="255"/>
    </xf>
    <xf numFmtId="0" fontId="18" fillId="2" borderId="12" xfId="0" applyFont="1" applyFill="1" applyBorder="1" applyAlignment="1">
      <alignment horizontal="left" vertical="center"/>
    </xf>
    <xf numFmtId="0" fontId="18" fillId="2" borderId="13" xfId="0" applyFont="1" applyFill="1" applyBorder="1" applyAlignment="1">
      <alignment horizontal="left" vertical="center"/>
    </xf>
    <xf numFmtId="0" fontId="18" fillId="2" borderId="48" xfId="0" applyFont="1" applyFill="1" applyBorder="1" applyAlignment="1">
      <alignment horizontal="left" vertical="center"/>
    </xf>
    <xf numFmtId="0" fontId="18" fillId="2" borderId="15" xfId="0" applyFont="1" applyFill="1" applyBorder="1" applyAlignment="1">
      <alignment horizontal="left" vertical="center"/>
    </xf>
    <xf numFmtId="0" fontId="18" fillId="2" borderId="16" xfId="0" applyFont="1" applyFill="1" applyBorder="1" applyAlignment="1">
      <alignment horizontal="left" vertical="center"/>
    </xf>
    <xf numFmtId="0" fontId="18" fillId="2" borderId="49" xfId="0" applyFont="1" applyFill="1" applyBorder="1" applyAlignment="1">
      <alignment horizontal="left" vertical="center"/>
    </xf>
    <xf numFmtId="0" fontId="20" fillId="2" borderId="15" xfId="0" applyFont="1" applyFill="1" applyBorder="1" applyAlignment="1">
      <alignment horizontal="left" vertical="center"/>
    </xf>
    <xf numFmtId="0" fontId="20" fillId="2" borderId="16" xfId="0" applyFont="1" applyFill="1" applyBorder="1" applyAlignment="1">
      <alignment horizontal="left" vertical="center"/>
    </xf>
    <xf numFmtId="0" fontId="20" fillId="2" borderId="49" xfId="0" applyFont="1" applyFill="1" applyBorder="1" applyAlignment="1">
      <alignment horizontal="left" vertical="center"/>
    </xf>
    <xf numFmtId="0" fontId="22" fillId="2" borderId="15" xfId="0" applyFont="1" applyFill="1" applyBorder="1" applyAlignment="1">
      <alignment horizontal="left" vertical="center" wrapText="1"/>
    </xf>
    <xf numFmtId="0" fontId="22" fillId="2" borderId="16" xfId="0" applyFont="1" applyFill="1" applyBorder="1" applyAlignment="1">
      <alignment horizontal="left" vertical="center" wrapText="1"/>
    </xf>
    <xf numFmtId="0" fontId="22" fillId="2" borderId="49" xfId="0" applyFont="1" applyFill="1" applyBorder="1" applyAlignment="1">
      <alignment horizontal="left" vertical="center" wrapText="1"/>
    </xf>
    <xf numFmtId="0" fontId="22" fillId="2" borderId="16" xfId="0" applyFont="1" applyFill="1" applyBorder="1" applyAlignment="1">
      <alignment horizontal="left" vertical="center"/>
    </xf>
    <xf numFmtId="0" fontId="22" fillId="2" borderId="49" xfId="0" applyFont="1" applyFill="1" applyBorder="1" applyAlignment="1">
      <alignment horizontal="left" vertical="center"/>
    </xf>
    <xf numFmtId="0" fontId="22" fillId="2" borderId="15" xfId="0" applyFont="1" applyFill="1" applyBorder="1" applyAlignment="1">
      <alignment horizontal="left" vertical="center"/>
    </xf>
    <xf numFmtId="0" fontId="30" fillId="2" borderId="24" xfId="0" applyFont="1" applyFill="1" applyBorder="1" applyAlignment="1">
      <alignment horizontal="center" vertical="center"/>
    </xf>
    <xf numFmtId="0" fontId="30" fillId="2" borderId="25" xfId="0" applyFont="1" applyFill="1" applyBorder="1" applyAlignment="1">
      <alignment horizontal="center" vertical="center"/>
    </xf>
    <xf numFmtId="0" fontId="18" fillId="2" borderId="13" xfId="0" applyFont="1" applyFill="1" applyBorder="1" applyAlignment="1">
      <alignment horizontal="center" vertical="center"/>
    </xf>
    <xf numFmtId="0" fontId="18" fillId="2" borderId="48" xfId="0" applyFont="1" applyFill="1" applyBorder="1" applyAlignment="1">
      <alignment horizontal="center" vertical="center"/>
    </xf>
    <xf numFmtId="0" fontId="18" fillId="2" borderId="15" xfId="0" applyFont="1" applyFill="1" applyBorder="1" applyAlignment="1">
      <alignment horizontal="center" vertical="center"/>
    </xf>
    <xf numFmtId="0" fontId="18" fillId="2" borderId="16" xfId="0" applyFont="1" applyFill="1" applyBorder="1" applyAlignment="1">
      <alignment horizontal="center" vertical="center"/>
    </xf>
    <xf numFmtId="0" fontId="18" fillId="2" borderId="49" xfId="0" applyFont="1" applyFill="1" applyBorder="1" applyAlignment="1">
      <alignment horizontal="center" vertical="center"/>
    </xf>
    <xf numFmtId="0" fontId="29" fillId="5" borderId="16" xfId="0" applyFont="1" applyFill="1" applyBorder="1" applyAlignment="1">
      <alignment horizontal="center" vertical="center"/>
    </xf>
    <xf numFmtId="0" fontId="29" fillId="5" borderId="49" xfId="0" applyFont="1" applyFill="1" applyBorder="1" applyAlignment="1">
      <alignment horizontal="center" vertical="center"/>
    </xf>
    <xf numFmtId="0" fontId="27" fillId="3" borderId="16" xfId="0" applyFont="1" applyFill="1" applyBorder="1" applyAlignment="1">
      <alignment horizontal="center" vertical="center"/>
    </xf>
    <xf numFmtId="0" fontId="27" fillId="3" borderId="49" xfId="0" applyFont="1" applyFill="1" applyBorder="1" applyAlignment="1">
      <alignment horizontal="center" vertical="center"/>
    </xf>
    <xf numFmtId="0" fontId="28" fillId="2" borderId="21" xfId="0" applyFont="1" applyFill="1" applyBorder="1" applyAlignment="1">
      <alignment horizontal="center" vertical="center"/>
    </xf>
    <xf numFmtId="0" fontId="28" fillId="2" borderId="22" xfId="0" applyFont="1" applyFill="1" applyBorder="1" applyAlignment="1">
      <alignment horizontal="center" vertical="center"/>
    </xf>
    <xf numFmtId="0" fontId="28" fillId="2" borderId="23" xfId="0" applyFont="1" applyFill="1" applyBorder="1" applyAlignment="1">
      <alignment horizontal="center" vertical="center"/>
    </xf>
    <xf numFmtId="0" fontId="18" fillId="2" borderId="41" xfId="0" applyFont="1" applyFill="1" applyBorder="1" applyAlignment="1">
      <alignment horizontal="center" vertical="center"/>
    </xf>
    <xf numFmtId="0" fontId="18" fillId="2" borderId="42" xfId="0" applyFont="1" applyFill="1" applyBorder="1" applyAlignment="1">
      <alignment horizontal="center" vertical="center"/>
    </xf>
    <xf numFmtId="0" fontId="18" fillId="2" borderId="43" xfId="0" applyFont="1" applyFill="1" applyBorder="1" applyAlignment="1">
      <alignment horizontal="center" vertical="center"/>
    </xf>
    <xf numFmtId="0" fontId="18" fillId="0" borderId="41" xfId="0" applyFont="1" applyBorder="1" applyAlignment="1">
      <alignment horizontal="center" vertical="center"/>
    </xf>
    <xf numFmtId="0" fontId="18" fillId="0" borderId="42" xfId="0" applyFont="1" applyBorder="1" applyAlignment="1">
      <alignment horizontal="center" vertical="center"/>
    </xf>
    <xf numFmtId="0" fontId="18" fillId="0" borderId="43" xfId="0" applyFont="1" applyBorder="1" applyAlignment="1">
      <alignment horizontal="center" vertical="center"/>
    </xf>
    <xf numFmtId="0" fontId="18" fillId="2" borderId="12" xfId="0" applyFont="1" applyFill="1" applyBorder="1" applyAlignment="1">
      <alignment horizontal="center" vertical="center"/>
    </xf>
    <xf numFmtId="0" fontId="18" fillId="0" borderId="45" xfId="0" applyFont="1" applyBorder="1" applyAlignment="1">
      <alignment horizontal="center" vertical="center"/>
    </xf>
    <xf numFmtId="0" fontId="18" fillId="0" borderId="52" xfId="0" applyFont="1" applyBorder="1" applyAlignment="1">
      <alignment horizontal="center" vertical="center"/>
    </xf>
    <xf numFmtId="0" fontId="18" fillId="0" borderId="19" xfId="0" applyFont="1" applyBorder="1" applyAlignment="1">
      <alignment horizontal="center" vertical="center"/>
    </xf>
    <xf numFmtId="5" fontId="18" fillId="0" borderId="19" xfId="0" applyNumberFormat="1" applyFont="1" applyBorder="1" applyAlignment="1">
      <alignment horizontal="right" vertical="center"/>
    </xf>
    <xf numFmtId="5" fontId="18" fillId="0" borderId="20" xfId="0" applyNumberFormat="1" applyFont="1" applyBorder="1" applyAlignment="1">
      <alignment horizontal="right" vertical="center"/>
    </xf>
    <xf numFmtId="0" fontId="18" fillId="0" borderId="60" xfId="0" applyFont="1" applyBorder="1" applyAlignment="1">
      <alignment horizontal="center" vertical="center"/>
    </xf>
    <xf numFmtId="0" fontId="18" fillId="0" borderId="44" xfId="0" applyFont="1" applyBorder="1" applyAlignment="1">
      <alignment horizontal="center" vertical="center"/>
    </xf>
    <xf numFmtId="5" fontId="18" fillId="0" borderId="55" xfId="0" applyNumberFormat="1" applyFont="1" applyBorder="1" applyAlignment="1">
      <alignment horizontal="right" vertical="center"/>
    </xf>
    <xf numFmtId="0" fontId="18" fillId="0" borderId="51" xfId="0" applyFont="1" applyBorder="1" applyAlignment="1">
      <alignment horizontal="center" vertical="center"/>
    </xf>
    <xf numFmtId="0" fontId="18" fillId="0" borderId="18" xfId="0" applyFont="1" applyBorder="1" applyAlignment="1">
      <alignment horizontal="center" vertical="center"/>
    </xf>
    <xf numFmtId="0" fontId="18" fillId="0" borderId="59" xfId="0" applyFont="1" applyBorder="1" applyAlignment="1">
      <alignment horizontal="center" vertical="center"/>
    </xf>
    <xf numFmtId="0" fontId="18" fillId="0" borderId="20" xfId="0" applyFont="1" applyBorder="1" applyAlignment="1">
      <alignment horizontal="center" vertical="center"/>
    </xf>
    <xf numFmtId="0" fontId="18" fillId="2" borderId="24" xfId="0" applyFont="1" applyFill="1" applyBorder="1" applyAlignment="1">
      <alignment horizontal="center" vertical="center"/>
    </xf>
    <xf numFmtId="0" fontId="18" fillId="2" borderId="25" xfId="0" applyFont="1" applyFill="1" applyBorder="1" applyAlignment="1">
      <alignment horizontal="center" vertical="center"/>
    </xf>
    <xf numFmtId="0" fontId="18" fillId="2" borderId="26" xfId="0" applyFont="1" applyFill="1" applyBorder="1" applyAlignment="1">
      <alignment horizontal="center" vertical="center"/>
    </xf>
    <xf numFmtId="0" fontId="18" fillId="0" borderId="55" xfId="0" applyFont="1" applyBorder="1" applyAlignment="1">
      <alignment horizontal="center" vertical="center"/>
    </xf>
    <xf numFmtId="5" fontId="18" fillId="4" borderId="45" xfId="0" applyNumberFormat="1" applyFont="1" applyFill="1" applyBorder="1" applyAlignment="1">
      <alignment horizontal="right" vertical="center"/>
    </xf>
    <xf numFmtId="5" fontId="18" fillId="0" borderId="13" xfId="0" applyNumberFormat="1" applyFont="1" applyBorder="1" applyAlignment="1">
      <alignment horizontal="right" vertical="center"/>
    </xf>
    <xf numFmtId="5" fontId="18" fillId="0" borderId="14" xfId="0" applyNumberFormat="1" applyFont="1" applyBorder="1" applyAlignment="1">
      <alignment horizontal="right" vertical="center"/>
    </xf>
    <xf numFmtId="5" fontId="18" fillId="0" borderId="16" xfId="0" applyNumberFormat="1" applyFont="1" applyBorder="1" applyAlignment="1">
      <alignment horizontal="right" vertical="center"/>
    </xf>
    <xf numFmtId="5" fontId="18" fillId="0" borderId="17" xfId="0" applyNumberFormat="1" applyFont="1" applyBorder="1" applyAlignment="1">
      <alignment horizontal="right" vertical="center"/>
    </xf>
    <xf numFmtId="5" fontId="18" fillId="3" borderId="45" xfId="0" applyNumberFormat="1" applyFont="1" applyFill="1" applyBorder="1" applyAlignment="1">
      <alignment horizontal="right" vertical="center"/>
    </xf>
    <xf numFmtId="5" fontId="18" fillId="3" borderId="46" xfId="0" applyNumberFormat="1" applyFont="1" applyFill="1" applyBorder="1" applyAlignment="1">
      <alignment horizontal="right" vertical="center"/>
    </xf>
    <xf numFmtId="0" fontId="28" fillId="2" borderId="13" xfId="0" applyFont="1" applyFill="1" applyBorder="1" applyAlignment="1">
      <alignment horizontal="center" vertical="center"/>
    </xf>
    <xf numFmtId="0" fontId="28" fillId="2" borderId="14" xfId="0" applyFont="1" applyFill="1" applyBorder="1" applyAlignment="1">
      <alignment horizontal="center" vertical="center"/>
    </xf>
    <xf numFmtId="0" fontId="32" fillId="0" borderId="16" xfId="0" applyFont="1" applyBorder="1" applyAlignment="1">
      <alignment horizontal="center" vertical="center"/>
    </xf>
    <xf numFmtId="5" fontId="18" fillId="0" borderId="53" xfId="0" applyNumberFormat="1" applyFont="1" applyBorder="1" applyAlignment="1">
      <alignment horizontal="right" vertical="center"/>
    </xf>
    <xf numFmtId="5" fontId="18" fillId="0" borderId="54" xfId="0" applyNumberFormat="1" applyFont="1" applyBorder="1" applyAlignment="1">
      <alignment horizontal="right" vertical="center"/>
    </xf>
    <xf numFmtId="5" fontId="18" fillId="3" borderId="56" xfId="0" applyNumberFormat="1" applyFont="1" applyFill="1" applyBorder="1" applyAlignment="1">
      <alignment horizontal="right" vertical="center"/>
    </xf>
    <xf numFmtId="5" fontId="18" fillId="6" borderId="45" xfId="0" applyNumberFormat="1" applyFont="1" applyFill="1" applyBorder="1" applyAlignment="1">
      <alignment horizontal="right" vertical="center"/>
    </xf>
    <xf numFmtId="5" fontId="18" fillId="2" borderId="45" xfId="0" applyNumberFormat="1" applyFont="1" applyFill="1" applyBorder="1" applyAlignment="1">
      <alignment horizontal="right" vertical="center"/>
    </xf>
    <xf numFmtId="0" fontId="28" fillId="0" borderId="16" xfId="0" applyFont="1" applyBorder="1" applyAlignment="1">
      <alignment horizontal="center" vertical="center"/>
    </xf>
    <xf numFmtId="0" fontId="27" fillId="3" borderId="54" xfId="0" applyFont="1" applyFill="1" applyBorder="1" applyAlignment="1">
      <alignment horizontal="center" vertical="center"/>
    </xf>
    <xf numFmtId="0" fontId="18" fillId="0" borderId="16" xfId="0" applyFont="1" applyBorder="1" applyAlignment="1">
      <alignment horizontal="center" vertical="center"/>
    </xf>
    <xf numFmtId="0" fontId="18" fillId="0" borderId="15" xfId="0" applyFont="1" applyBorder="1" applyAlignment="1">
      <alignment horizontal="center" vertical="center"/>
    </xf>
    <xf numFmtId="0" fontId="27" fillId="3" borderId="17" xfId="0" applyFont="1" applyFill="1" applyBorder="1" applyAlignment="1">
      <alignment horizontal="center" vertical="center"/>
    </xf>
    <xf numFmtId="0" fontId="18" fillId="0" borderId="17" xfId="0" applyFont="1" applyBorder="1" applyAlignment="1">
      <alignment horizontal="center" vertical="center"/>
    </xf>
    <xf numFmtId="0" fontId="18" fillId="0" borderId="54" xfId="0" applyFont="1" applyBorder="1" applyAlignment="1">
      <alignment horizontal="center" vertical="center"/>
    </xf>
    <xf numFmtId="0" fontId="27" fillId="0" borderId="16" xfId="0" applyFont="1" applyBorder="1" applyAlignment="1">
      <alignment horizontal="center" vertical="center"/>
    </xf>
    <xf numFmtId="0" fontId="18" fillId="0" borderId="13" xfId="0" applyFont="1" applyBorder="1" applyAlignment="1">
      <alignment horizontal="center" vertical="center"/>
    </xf>
    <xf numFmtId="0" fontId="27" fillId="4" borderId="16" xfId="0" applyFont="1" applyFill="1" applyBorder="1" applyAlignment="1">
      <alignment horizontal="center" vertical="center"/>
    </xf>
    <xf numFmtId="0" fontId="18" fillId="0" borderId="47" xfId="0" applyFont="1" applyBorder="1" applyAlignment="1">
      <alignment horizontal="center" vertical="center"/>
    </xf>
    <xf numFmtId="0" fontId="29" fillId="5" borderId="47" xfId="0" applyFont="1" applyFill="1" applyBorder="1" applyAlignment="1">
      <alignment horizontal="center" vertical="center"/>
    </xf>
    <xf numFmtId="0" fontId="18" fillId="0" borderId="50" xfId="0" applyFont="1" applyBorder="1" applyAlignment="1">
      <alignment horizontal="center" vertical="center"/>
    </xf>
    <xf numFmtId="0" fontId="18" fillId="0" borderId="12" xfId="0" applyFont="1" applyBorder="1" applyAlignment="1">
      <alignment horizontal="center" vertical="center"/>
    </xf>
    <xf numFmtId="0" fontId="29" fillId="5" borderId="15" xfId="0" applyFont="1" applyFill="1" applyBorder="1" applyAlignment="1">
      <alignment horizontal="center" vertical="center"/>
    </xf>
    <xf numFmtId="0" fontId="18" fillId="0" borderId="58" xfId="0" applyFont="1" applyBorder="1" applyAlignment="1">
      <alignment horizontal="center" vertical="center"/>
    </xf>
    <xf numFmtId="0" fontId="18" fillId="0" borderId="57" xfId="0" applyFont="1" applyBorder="1" applyAlignment="1">
      <alignment horizontal="center" vertical="center"/>
    </xf>
    <xf numFmtId="0" fontId="28" fillId="2" borderId="57" xfId="0" applyFont="1" applyFill="1" applyBorder="1" applyAlignment="1">
      <alignment horizontal="center" vertical="center"/>
    </xf>
    <xf numFmtId="0" fontId="28" fillId="2" borderId="53" xfId="0" applyFont="1" applyFill="1" applyBorder="1" applyAlignment="1">
      <alignment horizontal="center" vertical="center"/>
    </xf>
    <xf numFmtId="0" fontId="28" fillId="2" borderId="12" xfId="0" applyFont="1" applyFill="1" applyBorder="1" applyAlignment="1">
      <alignment horizontal="center" vertical="center"/>
    </xf>
    <xf numFmtId="0" fontId="28" fillId="2" borderId="50" xfId="0" applyFont="1" applyFill="1" applyBorder="1" applyAlignment="1">
      <alignment horizontal="center" vertical="center"/>
    </xf>
    <xf numFmtId="0" fontId="18" fillId="6" borderId="16" xfId="0" applyFont="1" applyFill="1" applyBorder="1" applyAlignment="1">
      <alignment horizontal="center" vertical="center"/>
    </xf>
    <xf numFmtId="0" fontId="18" fillId="6" borderId="17" xfId="0" applyFont="1" applyFill="1" applyBorder="1" applyAlignment="1">
      <alignment horizontal="center" vertical="center"/>
    </xf>
    <xf numFmtId="0" fontId="18" fillId="6" borderId="58" xfId="0" applyFont="1" applyFill="1" applyBorder="1" applyAlignment="1">
      <alignment horizontal="center" vertical="center"/>
    </xf>
    <xf numFmtId="0" fontId="18" fillId="3" borderId="16" xfId="0" applyFont="1" applyFill="1" applyBorder="1" applyAlignment="1">
      <alignment horizontal="center" vertical="center"/>
    </xf>
    <xf numFmtId="0" fontId="18" fillId="3" borderId="54" xfId="0" applyFont="1" applyFill="1" applyBorder="1" applyAlignment="1">
      <alignment horizontal="center" vertical="center"/>
    </xf>
    <xf numFmtId="0" fontId="18" fillId="3" borderId="15" xfId="0" applyFont="1" applyFill="1" applyBorder="1" applyAlignment="1">
      <alignment horizontal="center" vertical="center"/>
    </xf>
    <xf numFmtId="0" fontId="18" fillId="3" borderId="17" xfId="0" applyFont="1" applyFill="1" applyBorder="1" applyAlignment="1">
      <alignment horizontal="center" vertical="center"/>
    </xf>
    <xf numFmtId="0" fontId="18" fillId="3" borderId="47" xfId="0" applyFont="1" applyFill="1" applyBorder="1" applyAlignment="1">
      <alignment horizontal="center" vertical="center"/>
    </xf>
    <xf numFmtId="0" fontId="18" fillId="6" borderId="54" xfId="0" applyFont="1" applyFill="1" applyBorder="1" applyAlignment="1">
      <alignment horizontal="center" vertical="center"/>
    </xf>
    <xf numFmtId="0" fontId="18" fillId="6" borderId="15" xfId="0" applyFont="1" applyFill="1" applyBorder="1" applyAlignment="1">
      <alignment horizontal="center" vertical="center"/>
    </xf>
    <xf numFmtId="0" fontId="18" fillId="0" borderId="47" xfId="0" applyFont="1" applyBorder="1" applyAlignment="1">
      <alignment horizontal="right" vertical="center"/>
    </xf>
    <xf numFmtId="0" fontId="18" fillId="0" borderId="16" xfId="0" applyFont="1" applyBorder="1" applyAlignment="1">
      <alignment horizontal="right" vertical="center"/>
    </xf>
    <xf numFmtId="0" fontId="18" fillId="0" borderId="15" xfId="0" applyFont="1" applyBorder="1" applyAlignment="1">
      <alignment horizontal="right" vertical="center"/>
    </xf>
    <xf numFmtId="0" fontId="18" fillId="0" borderId="58" xfId="0" applyFont="1" applyBorder="1" applyAlignment="1">
      <alignment horizontal="right" vertical="center"/>
    </xf>
    <xf numFmtId="176" fontId="18" fillId="0" borderId="42" xfId="0" applyNumberFormat="1" applyFont="1" applyBorder="1" applyAlignment="1">
      <alignment horizontal="center" vertical="center"/>
    </xf>
    <xf numFmtId="177" fontId="18" fillId="0" borderId="43" xfId="0" applyNumberFormat="1" applyFont="1" applyBorder="1" applyAlignment="1">
      <alignment horizontal="center" vertical="center"/>
    </xf>
    <xf numFmtId="0" fontId="22" fillId="0" borderId="41" xfId="0" applyFont="1" applyBorder="1" applyAlignment="1">
      <alignment horizontal="center" vertical="center" wrapText="1"/>
    </xf>
    <xf numFmtId="0" fontId="22" fillId="0" borderId="42" xfId="0" applyFont="1" applyBorder="1" applyAlignment="1">
      <alignment horizontal="center" vertical="center" wrapText="1"/>
    </xf>
    <xf numFmtId="0" fontId="22" fillId="0" borderId="42" xfId="0" applyFont="1" applyBorder="1" applyAlignment="1">
      <alignment horizontal="center" vertical="center"/>
    </xf>
    <xf numFmtId="0" fontId="18" fillId="0" borderId="38" xfId="0" applyFont="1" applyBorder="1" applyAlignment="1">
      <alignment horizontal="center" vertical="center" textRotation="255"/>
    </xf>
    <xf numFmtId="0" fontId="18" fillId="0" borderId="39" xfId="0" applyFont="1" applyBorder="1" applyAlignment="1">
      <alignment horizontal="center" vertical="center" textRotation="255"/>
    </xf>
    <xf numFmtId="0" fontId="18" fillId="0" borderId="40" xfId="0" applyFont="1" applyBorder="1" applyAlignment="1">
      <alignment horizontal="center" vertical="center" textRotation="255"/>
    </xf>
    <xf numFmtId="0" fontId="18" fillId="0" borderId="41" xfId="0" applyFont="1" applyBorder="1" applyAlignment="1">
      <alignment horizontal="left" vertical="center"/>
    </xf>
    <xf numFmtId="0" fontId="18" fillId="0" borderId="42" xfId="0" applyFont="1" applyBorder="1" applyAlignment="1">
      <alignment horizontal="left" vertical="center"/>
    </xf>
    <xf numFmtId="0" fontId="22" fillId="0" borderId="15" xfId="0" applyFont="1" applyBorder="1" applyAlignment="1">
      <alignment horizontal="left" vertical="center" wrapText="1"/>
    </xf>
    <xf numFmtId="0" fontId="22" fillId="0" borderId="16" xfId="0" applyFont="1" applyBorder="1" applyAlignment="1">
      <alignment horizontal="left" vertical="center" wrapText="1"/>
    </xf>
    <xf numFmtId="0" fontId="22" fillId="0" borderId="16" xfId="0" applyFont="1" applyBorder="1" applyAlignment="1">
      <alignment horizontal="center" vertical="center"/>
    </xf>
    <xf numFmtId="0" fontId="22" fillId="0" borderId="16" xfId="0" applyFont="1" applyBorder="1" applyAlignment="1">
      <alignment horizontal="left" vertical="center"/>
    </xf>
    <xf numFmtId="0" fontId="22" fillId="0" borderId="18" xfId="0" applyFont="1" applyBorder="1" applyAlignment="1">
      <alignment horizontal="left" vertical="center"/>
    </xf>
    <xf numFmtId="0" fontId="22" fillId="0" borderId="19" xfId="0" applyFont="1" applyBorder="1" applyAlignment="1">
      <alignment horizontal="left" vertical="center"/>
    </xf>
    <xf numFmtId="0" fontId="22" fillId="0" borderId="19" xfId="0" applyFont="1" applyBorder="1" applyAlignment="1">
      <alignment horizontal="center" vertical="center"/>
    </xf>
    <xf numFmtId="0" fontId="19" fillId="0" borderId="24" xfId="0" applyFont="1" applyBorder="1" applyAlignment="1">
      <alignment horizontal="center" vertical="center"/>
    </xf>
    <xf numFmtId="0" fontId="19" fillId="0" borderId="26" xfId="0" applyFont="1" applyBorder="1" applyAlignment="1">
      <alignment horizontal="center" vertical="center"/>
    </xf>
    <xf numFmtId="0" fontId="19" fillId="0" borderId="41" xfId="0" applyFont="1" applyBorder="1" applyAlignment="1">
      <alignment horizontal="center" vertical="center"/>
    </xf>
    <xf numFmtId="0" fontId="19" fillId="0" borderId="43" xfId="0" applyFont="1" applyBorder="1" applyAlignment="1">
      <alignment horizontal="center" vertical="center"/>
    </xf>
    <xf numFmtId="0" fontId="22" fillId="0" borderId="41" xfId="0" applyFont="1" applyBorder="1" applyAlignment="1">
      <alignment horizontal="center" vertical="center"/>
    </xf>
    <xf numFmtId="0" fontId="22" fillId="0" borderId="43" xfId="0" applyFont="1" applyBorder="1" applyAlignment="1">
      <alignment horizontal="center" vertical="center"/>
    </xf>
    <xf numFmtId="0" fontId="18" fillId="0" borderId="24" xfId="0" applyFont="1" applyBorder="1" applyAlignment="1">
      <alignment horizontal="right" vertical="center"/>
    </xf>
    <xf numFmtId="0" fontId="18" fillId="0" borderId="25" xfId="0" applyFont="1" applyBorder="1" applyAlignment="1">
      <alignment horizontal="right" vertical="center"/>
    </xf>
    <xf numFmtId="0" fontId="18" fillId="0" borderId="44" xfId="0" applyFont="1" applyBorder="1" applyAlignment="1">
      <alignment horizontal="right" vertical="center"/>
    </xf>
    <xf numFmtId="0" fontId="18" fillId="0" borderId="45" xfId="0" applyFont="1" applyBorder="1" applyAlignment="1">
      <alignment horizontal="right" vertical="center"/>
    </xf>
    <xf numFmtId="0" fontId="20" fillId="0" borderId="41" xfId="0" applyFont="1" applyBorder="1" applyAlignment="1">
      <alignment horizontal="left" vertical="center"/>
    </xf>
    <xf numFmtId="0" fontId="20" fillId="0" borderId="42" xfId="0" applyFont="1" applyBorder="1" applyAlignment="1">
      <alignment horizontal="left" vertical="center"/>
    </xf>
    <xf numFmtId="0" fontId="18" fillId="0" borderId="4" xfId="0" applyFont="1" applyBorder="1" applyAlignment="1">
      <alignment horizontal="center" vertical="center"/>
    </xf>
    <xf numFmtId="0" fontId="18" fillId="0" borderId="0" xfId="0" applyFont="1" applyAlignment="1">
      <alignment horizontal="center" vertical="center"/>
    </xf>
    <xf numFmtId="0" fontId="18" fillId="0" borderId="5" xfId="0" applyFont="1" applyBorder="1" applyAlignment="1">
      <alignment horizontal="center" vertical="center"/>
    </xf>
    <xf numFmtId="0" fontId="18" fillId="0" borderId="6" xfId="0" applyFont="1" applyBorder="1" applyAlignment="1">
      <alignment horizontal="center" vertical="center"/>
    </xf>
    <xf numFmtId="0" fontId="18" fillId="0" borderId="7" xfId="0" applyFont="1" applyBorder="1" applyAlignment="1">
      <alignment horizontal="center" vertical="center"/>
    </xf>
    <xf numFmtId="0" fontId="18" fillId="0" borderId="8" xfId="0" applyFont="1" applyBorder="1" applyAlignment="1">
      <alignment horizontal="center" vertical="center"/>
    </xf>
    <xf numFmtId="0" fontId="18" fillId="0" borderId="21" xfId="0" applyFont="1" applyBorder="1" applyAlignment="1">
      <alignment horizontal="left" vertical="center"/>
    </xf>
    <xf numFmtId="0" fontId="18" fillId="0" borderId="22" xfId="0" applyFont="1" applyBorder="1" applyAlignment="1">
      <alignment horizontal="left" vertical="center"/>
    </xf>
    <xf numFmtId="0" fontId="18" fillId="0" borderId="12" xfId="0" applyFont="1" applyBorder="1" applyAlignment="1">
      <alignment horizontal="center" vertical="center" textRotation="255"/>
    </xf>
    <xf numFmtId="0" fontId="18" fillId="0" borderId="15" xfId="0" applyFont="1" applyBorder="1" applyAlignment="1">
      <alignment horizontal="center" vertical="center" textRotation="255"/>
    </xf>
    <xf numFmtId="0" fontId="18" fillId="0" borderId="18" xfId="0" applyFont="1" applyBorder="1" applyAlignment="1">
      <alignment horizontal="center" vertical="center" textRotation="255"/>
    </xf>
    <xf numFmtId="0" fontId="18" fillId="0" borderId="13" xfId="0" applyFont="1" applyBorder="1" applyAlignment="1">
      <alignment horizontal="center" vertical="center" textRotation="255"/>
    </xf>
    <xf numFmtId="0" fontId="18" fillId="0" borderId="16" xfId="0" applyFont="1" applyBorder="1" applyAlignment="1">
      <alignment horizontal="center" vertical="center" textRotation="255"/>
    </xf>
    <xf numFmtId="0" fontId="18" fillId="0" borderId="14" xfId="0" applyFont="1" applyBorder="1" applyAlignment="1">
      <alignment horizontal="center" vertical="center" textRotation="255"/>
    </xf>
    <xf numFmtId="0" fontId="18" fillId="0" borderId="17" xfId="0" applyFont="1" applyBorder="1" applyAlignment="1">
      <alignment horizontal="center" vertical="center" textRotation="255"/>
    </xf>
    <xf numFmtId="0" fontId="18" fillId="0" borderId="19" xfId="0" applyFont="1" applyBorder="1" applyAlignment="1">
      <alignment horizontal="center" vertical="center" textRotation="255"/>
    </xf>
    <xf numFmtId="0" fontId="20" fillId="0" borderId="17" xfId="0" applyFont="1" applyBorder="1" applyAlignment="1">
      <alignment horizontal="center" vertical="center" textRotation="255"/>
    </xf>
    <xf numFmtId="0" fontId="20" fillId="0" borderId="20" xfId="0" applyFont="1" applyBorder="1" applyAlignment="1">
      <alignment horizontal="center" vertical="center" textRotation="255"/>
    </xf>
    <xf numFmtId="0" fontId="18" fillId="0" borderId="15" xfId="0" applyFont="1" applyBorder="1" applyAlignment="1">
      <alignment horizontal="left" vertical="center"/>
    </xf>
    <xf numFmtId="0" fontId="18" fillId="0" borderId="16" xfId="0" applyFont="1" applyBorder="1" applyAlignment="1">
      <alignment horizontal="left" vertical="center"/>
    </xf>
    <xf numFmtId="0" fontId="20" fillId="0" borderId="15" xfId="0" applyFont="1" applyBorder="1" applyAlignment="1">
      <alignment horizontal="left" vertical="center"/>
    </xf>
    <xf numFmtId="0" fontId="20" fillId="0" borderId="16" xfId="0" applyFont="1" applyBorder="1" applyAlignment="1">
      <alignment horizontal="left" vertical="center"/>
    </xf>
    <xf numFmtId="0" fontId="18" fillId="0" borderId="12" xfId="0" applyFont="1" applyBorder="1" applyAlignment="1">
      <alignment horizontal="left" vertical="center"/>
    </xf>
    <xf numFmtId="0" fontId="18" fillId="0" borderId="13" xfId="0" applyFont="1" applyBorder="1" applyAlignment="1">
      <alignment horizontal="left" vertical="center"/>
    </xf>
    <xf numFmtId="0" fontId="22" fillId="0" borderId="13" xfId="0" applyFont="1" applyBorder="1" applyAlignment="1">
      <alignment horizontal="center" vertical="center"/>
    </xf>
    <xf numFmtId="0" fontId="27" fillId="0" borderId="19" xfId="0" applyFont="1" applyBorder="1" applyAlignment="1">
      <alignment horizontal="center" vertical="center"/>
    </xf>
    <xf numFmtId="0" fontId="22" fillId="0" borderId="22" xfId="0" applyFont="1" applyBorder="1" applyAlignment="1">
      <alignment horizontal="center" vertical="center"/>
    </xf>
    <xf numFmtId="0" fontId="22" fillId="0" borderId="23" xfId="0" applyFont="1" applyBorder="1" applyAlignment="1">
      <alignment horizontal="center" vertical="center"/>
    </xf>
    <xf numFmtId="0" fontId="18" fillId="0" borderId="21" xfId="0" applyFont="1" applyBorder="1" applyAlignment="1">
      <alignment horizontal="center" vertical="center"/>
    </xf>
    <xf numFmtId="0" fontId="18" fillId="0" borderId="23" xfId="0" applyFont="1" applyBorder="1" applyAlignment="1">
      <alignment horizontal="center" vertical="center"/>
    </xf>
    <xf numFmtId="0" fontId="30" fillId="2" borderId="15" xfId="0" applyFont="1" applyFill="1" applyBorder="1" applyAlignment="1">
      <alignment horizontal="left" vertical="center" wrapText="1"/>
    </xf>
    <xf numFmtId="0" fontId="30" fillId="2" borderId="16" xfId="0" applyFont="1" applyFill="1" applyBorder="1" applyAlignment="1">
      <alignment horizontal="left" vertical="center" wrapText="1"/>
    </xf>
    <xf numFmtId="0" fontId="30" fillId="2" borderId="49" xfId="0" applyFont="1" applyFill="1" applyBorder="1" applyAlignment="1">
      <alignment horizontal="left" vertical="center" wrapText="1"/>
    </xf>
    <xf numFmtId="0" fontId="30" fillId="2" borderId="16" xfId="0" applyFont="1" applyFill="1" applyBorder="1" applyAlignment="1">
      <alignment horizontal="left" vertical="center"/>
    </xf>
    <xf numFmtId="0" fontId="30" fillId="2" borderId="49" xfId="0" applyFont="1" applyFill="1" applyBorder="1" applyAlignment="1">
      <alignment horizontal="left" vertical="center"/>
    </xf>
    <xf numFmtId="0" fontId="30" fillId="2" borderId="15" xfId="0" applyFont="1" applyFill="1" applyBorder="1" applyAlignment="1">
      <alignment horizontal="left" vertical="center"/>
    </xf>
    <xf numFmtId="0" fontId="31" fillId="0" borderId="15" xfId="0" applyFont="1" applyBorder="1" applyAlignment="1">
      <alignment horizontal="center" vertical="center"/>
    </xf>
    <xf numFmtId="0" fontId="31" fillId="0" borderId="16" xfId="0" applyFont="1" applyBorder="1" applyAlignment="1">
      <alignment horizontal="center" vertical="center"/>
    </xf>
    <xf numFmtId="0" fontId="39" fillId="0" borderId="16" xfId="0" applyFont="1" applyBorder="1" applyAlignment="1">
      <alignment horizontal="center" vertical="center"/>
    </xf>
    <xf numFmtId="0" fontId="31" fillId="0" borderId="58" xfId="0" applyFont="1" applyBorder="1" applyAlignment="1">
      <alignment horizontal="center" vertical="center"/>
    </xf>
    <xf numFmtId="0" fontId="31" fillId="0" borderId="47" xfId="0" applyFont="1" applyBorder="1" applyAlignment="1">
      <alignment horizontal="center" vertical="center"/>
    </xf>
    <xf numFmtId="0" fontId="18" fillId="0" borderId="4" xfId="0" applyFont="1" applyBorder="1">
      <alignment vertical="center"/>
    </xf>
    <xf numFmtId="0" fontId="18" fillId="0" borderId="0" xfId="0" applyFont="1" applyBorder="1">
      <alignment vertical="center"/>
    </xf>
    <xf numFmtId="0" fontId="18" fillId="0" borderId="5" xfId="0" applyFont="1" applyBorder="1">
      <alignment vertical="center"/>
    </xf>
    <xf numFmtId="0" fontId="18" fillId="0" borderId="6" xfId="0" applyFont="1" applyBorder="1">
      <alignment vertical="center"/>
    </xf>
    <xf numFmtId="0" fontId="18" fillId="0" borderId="7" xfId="0" applyFont="1" applyBorder="1">
      <alignment vertical="center"/>
    </xf>
    <xf numFmtId="0" fontId="18" fillId="0" borderId="8" xfId="0" applyFont="1" applyBorder="1">
      <alignment vertical="center"/>
    </xf>
    <xf numFmtId="0" fontId="40" fillId="0" borderId="2" xfId="0" applyFont="1" applyBorder="1" applyAlignment="1">
      <alignment horizontal="center" vertical="center"/>
    </xf>
    <xf numFmtId="0" fontId="40" fillId="0" borderId="64" xfId="0" applyFont="1" applyBorder="1" applyAlignment="1">
      <alignment horizontal="center" vertical="center"/>
    </xf>
    <xf numFmtId="0" fontId="40" fillId="0" borderId="0" xfId="0" applyFont="1" applyBorder="1">
      <alignment vertical="center"/>
    </xf>
    <xf numFmtId="0" fontId="40" fillId="0" borderId="62" xfId="0" applyFont="1" applyBorder="1">
      <alignment vertical="center"/>
    </xf>
    <xf numFmtId="0" fontId="40" fillId="0" borderId="7" xfId="0" applyFont="1" applyBorder="1">
      <alignment vertical="center"/>
    </xf>
    <xf numFmtId="0" fontId="41" fillId="0" borderId="1" xfId="0" applyFont="1" applyBorder="1" applyAlignment="1">
      <alignment horizontal="left" vertical="center"/>
    </xf>
    <xf numFmtId="0" fontId="41" fillId="0" borderId="2" xfId="0" applyFont="1" applyBorder="1" applyAlignment="1">
      <alignment horizontal="left" vertical="center"/>
    </xf>
    <xf numFmtId="0" fontId="41" fillId="0" borderId="2" xfId="0" applyFont="1" applyBorder="1" applyAlignment="1">
      <alignment horizontal="center" vertical="center"/>
    </xf>
    <xf numFmtId="0" fontId="41" fillId="0" borderId="61" xfId="0" applyFont="1" applyBorder="1" applyAlignment="1">
      <alignment horizontal="center" vertical="center"/>
    </xf>
    <xf numFmtId="0" fontId="40" fillId="0" borderId="0" xfId="0" applyFont="1" applyBorder="1" applyAlignment="1">
      <alignment horizontal="left" vertical="top" wrapText="1"/>
    </xf>
    <xf numFmtId="0" fontId="40" fillId="0" borderId="62" xfId="0" applyFont="1" applyBorder="1" applyAlignment="1">
      <alignment horizontal="left" vertical="top" wrapText="1"/>
    </xf>
    <xf numFmtId="0" fontId="40" fillId="0" borderId="7" xfId="0" applyFont="1" applyBorder="1" applyAlignment="1">
      <alignment horizontal="left" vertical="top" wrapText="1"/>
    </xf>
    <xf numFmtId="0" fontId="40" fillId="0" borderId="63" xfId="0" applyFont="1" applyBorder="1" applyAlignment="1">
      <alignment horizontal="left" vertical="top" wrapText="1"/>
    </xf>
    <xf numFmtId="0" fontId="41" fillId="0" borderId="37" xfId="0" applyFont="1" applyBorder="1" applyAlignment="1">
      <alignment horizontal="left" vertical="center"/>
    </xf>
    <xf numFmtId="0" fontId="40" fillId="0" borderId="4" xfId="0" applyFont="1" applyBorder="1">
      <alignment vertical="center"/>
    </xf>
    <xf numFmtId="0" fontId="40" fillId="0" borderId="31" xfId="0" applyFont="1" applyBorder="1">
      <alignment vertical="center"/>
    </xf>
    <xf numFmtId="0" fontId="40" fillId="0" borderId="6" xfId="0" applyFont="1" applyBorder="1">
      <alignment vertical="center"/>
    </xf>
    <xf numFmtId="0" fontId="40" fillId="0" borderId="36" xfId="0" applyFont="1" applyBorder="1">
      <alignment vertical="center"/>
    </xf>
    <xf numFmtId="0" fontId="40" fillId="0" borderId="37" xfId="0" applyFont="1" applyBorder="1" applyAlignment="1">
      <alignment horizontal="center" vertical="center"/>
    </xf>
    <xf numFmtId="0" fontId="18" fillId="0" borderId="65" xfId="0" applyFont="1" applyBorder="1">
      <alignment vertical="center"/>
    </xf>
    <xf numFmtId="0" fontId="18" fillId="0" borderId="31" xfId="0" applyFont="1" applyBorder="1">
      <alignment vertical="center"/>
    </xf>
    <xf numFmtId="0" fontId="18" fillId="0" borderId="66" xfId="0" applyFont="1" applyBorder="1">
      <alignment vertical="center"/>
    </xf>
    <xf numFmtId="0" fontId="18" fillId="0" borderId="36" xfId="0" applyFont="1" applyBorder="1">
      <alignment vertical="center"/>
    </xf>
    <xf numFmtId="0" fontId="40" fillId="0" borderId="3" xfId="0" applyFont="1" applyBorder="1" applyAlignment="1">
      <alignment horizontal="center" vertical="center"/>
    </xf>
    <xf numFmtId="0" fontId="41" fillId="0" borderId="67" xfId="0" applyFont="1" applyBorder="1" applyAlignment="1">
      <alignment horizontal="center" vertical="center"/>
    </xf>
    <xf numFmtId="0" fontId="18" fillId="0" borderId="30" xfId="0" applyFont="1" applyBorder="1">
      <alignment vertical="center"/>
    </xf>
    <xf numFmtId="0" fontId="18" fillId="0" borderId="35" xfId="0" applyFont="1" applyBorder="1">
      <alignment vertical="center"/>
    </xf>
    <xf numFmtId="0" fontId="18" fillId="2" borderId="1" xfId="0" applyFont="1" applyFill="1" applyBorder="1" applyAlignment="1">
      <alignment horizontal="center" vertical="center"/>
    </xf>
    <xf numFmtId="0" fontId="18" fillId="2" borderId="2" xfId="0" applyFont="1" applyFill="1" applyBorder="1" applyAlignment="1">
      <alignment horizontal="center" vertical="center"/>
    </xf>
    <xf numFmtId="0" fontId="18" fillId="2" borderId="3" xfId="0" applyFont="1" applyFill="1" applyBorder="1" applyAlignment="1">
      <alignment horizontal="center" vertical="center"/>
    </xf>
    <xf numFmtId="0" fontId="18" fillId="2" borderId="4" xfId="0" applyFont="1" applyFill="1" applyBorder="1" applyAlignment="1">
      <alignment horizontal="center" vertical="center"/>
    </xf>
    <xf numFmtId="0" fontId="18" fillId="2" borderId="0" xfId="0" applyFont="1" applyFill="1" applyBorder="1" applyAlignment="1">
      <alignment horizontal="center" vertical="center"/>
    </xf>
    <xf numFmtId="0" fontId="18" fillId="2" borderId="5" xfId="0" applyFont="1" applyFill="1" applyBorder="1" applyAlignment="1">
      <alignment horizontal="center" vertical="center"/>
    </xf>
    <xf numFmtId="0" fontId="18" fillId="2" borderId="6" xfId="0" applyFont="1" applyFill="1" applyBorder="1" applyAlignment="1">
      <alignment horizontal="center" vertical="center"/>
    </xf>
    <xf numFmtId="0" fontId="18" fillId="2" borderId="7" xfId="0" applyFont="1" applyFill="1" applyBorder="1" applyAlignment="1">
      <alignment horizontal="center" vertical="center"/>
    </xf>
    <xf numFmtId="0" fontId="18" fillId="2" borderId="8" xfId="0" applyFont="1" applyFill="1" applyBorder="1" applyAlignment="1">
      <alignment horizontal="center" vertical="center"/>
    </xf>
    <xf numFmtId="0" fontId="18" fillId="4" borderId="1" xfId="0" applyFont="1" applyFill="1" applyBorder="1" applyAlignment="1">
      <alignment horizontal="center" vertical="center"/>
    </xf>
    <xf numFmtId="0" fontId="18" fillId="4" borderId="2" xfId="0" applyFont="1" applyFill="1" applyBorder="1" applyAlignment="1">
      <alignment horizontal="center" vertical="center"/>
    </xf>
    <xf numFmtId="0" fontId="18" fillId="4" borderId="3" xfId="0" applyFont="1" applyFill="1" applyBorder="1" applyAlignment="1">
      <alignment horizontal="center" vertical="center"/>
    </xf>
    <xf numFmtId="0" fontId="18" fillId="4" borderId="68" xfId="0" applyFont="1" applyFill="1" applyBorder="1" applyAlignment="1">
      <alignment horizontal="center" vertical="center"/>
    </xf>
    <xf numFmtId="0" fontId="18" fillId="4" borderId="33" xfId="0" applyFont="1" applyFill="1" applyBorder="1" applyAlignment="1">
      <alignment horizontal="center" vertical="center"/>
    </xf>
    <xf numFmtId="0" fontId="18" fillId="4" borderId="69" xfId="0" applyFont="1" applyFill="1" applyBorder="1" applyAlignment="1">
      <alignment horizontal="center" vertical="center"/>
    </xf>
    <xf numFmtId="0" fontId="45" fillId="0" borderId="0" xfId="0" applyFont="1">
      <alignment vertical="center"/>
    </xf>
    <xf numFmtId="0" fontId="28" fillId="0" borderId="0" xfId="0" applyFont="1" applyAlignment="1">
      <alignment horizontal="center"/>
    </xf>
    <xf numFmtId="0" fontId="40" fillId="0" borderId="70" xfId="0" applyFont="1" applyBorder="1" applyAlignment="1">
      <alignment horizontal="left" vertical="top" wrapText="1"/>
    </xf>
    <xf numFmtId="0" fontId="40" fillId="0" borderId="28" xfId="0" applyFont="1" applyBorder="1" applyAlignment="1">
      <alignment horizontal="left" vertical="top"/>
    </xf>
    <xf numFmtId="0" fontId="40" fillId="0" borderId="71" xfId="0" applyFont="1" applyBorder="1" applyAlignment="1">
      <alignment horizontal="left" vertical="top"/>
    </xf>
    <xf numFmtId="0" fontId="40" fillId="0" borderId="4" xfId="0" applyFont="1" applyBorder="1" applyAlignment="1">
      <alignment horizontal="left" vertical="top"/>
    </xf>
    <xf numFmtId="0" fontId="40" fillId="0" borderId="0" xfId="0" applyFont="1" applyBorder="1" applyAlignment="1">
      <alignment horizontal="left" vertical="top"/>
    </xf>
    <xf numFmtId="0" fontId="40" fillId="0" borderId="5" xfId="0" applyFont="1" applyBorder="1" applyAlignment="1">
      <alignment horizontal="left" vertical="top"/>
    </xf>
    <xf numFmtId="0" fontId="40" fillId="0" borderId="4" xfId="0" applyFont="1" applyBorder="1" applyAlignment="1">
      <alignment horizontal="left" vertical="top" wrapText="1"/>
    </xf>
    <xf numFmtId="0" fontId="18" fillId="0" borderId="4" xfId="0" applyFont="1" applyBorder="1" applyAlignment="1">
      <alignment horizontal="left" vertical="top" wrapText="1"/>
    </xf>
    <xf numFmtId="0" fontId="18" fillId="0" borderId="0" xfId="0" applyFont="1" applyBorder="1" applyAlignment="1">
      <alignment horizontal="left" vertical="top" wrapText="1"/>
    </xf>
    <xf numFmtId="0" fontId="18" fillId="0" borderId="5" xfId="0" applyFont="1" applyBorder="1" applyAlignment="1">
      <alignment horizontal="left" vertical="top" wrapText="1"/>
    </xf>
    <xf numFmtId="0" fontId="18" fillId="0" borderId="6" xfId="0" applyFont="1" applyBorder="1" applyAlignment="1">
      <alignment horizontal="left" vertical="top" wrapText="1"/>
    </xf>
    <xf numFmtId="0" fontId="18" fillId="0" borderId="7" xfId="0" applyFont="1" applyBorder="1" applyAlignment="1">
      <alignment horizontal="left" vertical="top" wrapText="1"/>
    </xf>
    <xf numFmtId="0" fontId="18" fillId="0" borderId="8" xfId="0" applyFont="1" applyBorder="1" applyAlignment="1">
      <alignment horizontal="left" vertical="top" wrapText="1"/>
    </xf>
  </cellXfs>
  <cellStyles count="1">
    <cellStyle name="標準" xfId="0" builtinId="0"/>
  </cellStyles>
  <dxfs count="0"/>
  <tableStyles count="0" defaultTableStyle="TableStyleMedium2" defaultPivotStyle="PivotStyleLight16"/>
  <colors>
    <mruColors>
      <color rgb="FFFFFFCC"/>
      <color rgb="FFFFCCFF"/>
      <color rgb="FF3399FF"/>
      <color rgb="FFFF9900"/>
      <color rgb="FFCCFFFF"/>
      <color rgb="FFCCFF99"/>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3" Type="http://schemas.openxmlformats.org/officeDocument/2006/relationships/image" Target="../media/image3.jpeg"/><Relationship Id="rId7" Type="http://schemas.openxmlformats.org/officeDocument/2006/relationships/image" Target="../media/image7.jpeg"/><Relationship Id="rId12" Type="http://schemas.openxmlformats.org/officeDocument/2006/relationships/image" Target="../media/image12.jpe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5" Type="http://schemas.openxmlformats.org/officeDocument/2006/relationships/image" Target="../media/image5.jpeg"/><Relationship Id="rId15" Type="http://schemas.openxmlformats.org/officeDocument/2006/relationships/image" Target="../media/image15.jpeg"/><Relationship Id="rId10" Type="http://schemas.openxmlformats.org/officeDocument/2006/relationships/image" Target="../media/image10.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s>
</file>

<file path=xl/drawings/_rels/drawing2.xml.rels><?xml version="1.0" encoding="UTF-8" standalone="yes"?>
<Relationships xmlns="http://schemas.openxmlformats.org/package/2006/relationships"><Relationship Id="rId13" Type="http://schemas.openxmlformats.org/officeDocument/2006/relationships/image" Target="../media/image28.jpeg"/><Relationship Id="rId18" Type="http://schemas.openxmlformats.org/officeDocument/2006/relationships/image" Target="../media/image14.jpeg"/><Relationship Id="rId26" Type="http://schemas.openxmlformats.org/officeDocument/2006/relationships/image" Target="../media/image9.jpeg"/><Relationship Id="rId3" Type="http://schemas.openxmlformats.org/officeDocument/2006/relationships/image" Target="../media/image18.jpeg"/><Relationship Id="rId21" Type="http://schemas.openxmlformats.org/officeDocument/2006/relationships/image" Target="../media/image11.jpeg"/><Relationship Id="rId34" Type="http://schemas.openxmlformats.org/officeDocument/2006/relationships/image" Target="../media/image43.jpeg"/><Relationship Id="rId7" Type="http://schemas.openxmlformats.org/officeDocument/2006/relationships/image" Target="../media/image22.jpeg"/><Relationship Id="rId12" Type="http://schemas.openxmlformats.org/officeDocument/2006/relationships/image" Target="../media/image27.jpeg"/><Relationship Id="rId17" Type="http://schemas.openxmlformats.org/officeDocument/2006/relationships/image" Target="../media/image32.jpeg"/><Relationship Id="rId25" Type="http://schemas.openxmlformats.org/officeDocument/2006/relationships/image" Target="../media/image15.jpeg"/><Relationship Id="rId33" Type="http://schemas.openxmlformats.org/officeDocument/2006/relationships/image" Target="../media/image42.jpeg"/><Relationship Id="rId2" Type="http://schemas.openxmlformats.org/officeDocument/2006/relationships/image" Target="../media/image17.jpeg"/><Relationship Id="rId16" Type="http://schemas.openxmlformats.org/officeDocument/2006/relationships/image" Target="../media/image31.jpeg"/><Relationship Id="rId20" Type="http://schemas.openxmlformats.org/officeDocument/2006/relationships/image" Target="../media/image34.JPG"/><Relationship Id="rId29" Type="http://schemas.openxmlformats.org/officeDocument/2006/relationships/image" Target="../media/image1.jpeg"/><Relationship Id="rId1" Type="http://schemas.openxmlformats.org/officeDocument/2006/relationships/image" Target="../media/image16.jpeg"/><Relationship Id="rId6" Type="http://schemas.openxmlformats.org/officeDocument/2006/relationships/image" Target="../media/image21.jpeg"/><Relationship Id="rId11" Type="http://schemas.openxmlformats.org/officeDocument/2006/relationships/image" Target="../media/image26.jpeg"/><Relationship Id="rId24" Type="http://schemas.openxmlformats.org/officeDocument/2006/relationships/image" Target="../media/image37.png"/><Relationship Id="rId32" Type="http://schemas.openxmlformats.org/officeDocument/2006/relationships/image" Target="../media/image41.jpeg"/><Relationship Id="rId5" Type="http://schemas.openxmlformats.org/officeDocument/2006/relationships/image" Target="../media/image20.jpeg"/><Relationship Id="rId15" Type="http://schemas.openxmlformats.org/officeDocument/2006/relationships/image" Target="../media/image30.jpeg"/><Relationship Id="rId23" Type="http://schemas.openxmlformats.org/officeDocument/2006/relationships/image" Target="../media/image36.png"/><Relationship Id="rId28" Type="http://schemas.openxmlformats.org/officeDocument/2006/relationships/image" Target="../media/image39.png"/><Relationship Id="rId10" Type="http://schemas.openxmlformats.org/officeDocument/2006/relationships/image" Target="../media/image25.jpeg"/><Relationship Id="rId19" Type="http://schemas.openxmlformats.org/officeDocument/2006/relationships/image" Target="../media/image33.jpeg"/><Relationship Id="rId31" Type="http://schemas.openxmlformats.org/officeDocument/2006/relationships/image" Target="../media/image40.jpeg"/><Relationship Id="rId4" Type="http://schemas.openxmlformats.org/officeDocument/2006/relationships/image" Target="../media/image19.jpeg"/><Relationship Id="rId9" Type="http://schemas.openxmlformats.org/officeDocument/2006/relationships/image" Target="../media/image24.jpeg"/><Relationship Id="rId14" Type="http://schemas.openxmlformats.org/officeDocument/2006/relationships/image" Target="../media/image29.jpeg"/><Relationship Id="rId22" Type="http://schemas.openxmlformats.org/officeDocument/2006/relationships/image" Target="../media/image35.png"/><Relationship Id="rId27" Type="http://schemas.openxmlformats.org/officeDocument/2006/relationships/image" Target="../media/image38.png"/><Relationship Id="rId30" Type="http://schemas.openxmlformats.org/officeDocument/2006/relationships/image" Target="../media/image10.jpeg"/><Relationship Id="rId8" Type="http://schemas.openxmlformats.org/officeDocument/2006/relationships/image" Target="../media/image23.jpeg"/></Relationships>
</file>

<file path=xl/drawings/drawing1.xml><?xml version="1.0" encoding="utf-8"?>
<xdr:wsDr xmlns:xdr="http://schemas.openxmlformats.org/drawingml/2006/spreadsheetDrawing" xmlns:a="http://schemas.openxmlformats.org/drawingml/2006/main">
  <xdr:twoCellAnchor editAs="oneCell">
    <xdr:from>
      <xdr:col>36</xdr:col>
      <xdr:colOff>47626</xdr:colOff>
      <xdr:row>28</xdr:row>
      <xdr:rowOff>180976</xdr:rowOff>
    </xdr:from>
    <xdr:to>
      <xdr:col>39</xdr:col>
      <xdr:colOff>400051</xdr:colOff>
      <xdr:row>30</xdr:row>
      <xdr:rowOff>253710</xdr:rowOff>
    </xdr:to>
    <xdr:pic>
      <xdr:nvPicPr>
        <xdr:cNvPr id="52" name="図 51">
          <a:extLst>
            <a:ext uri="{FF2B5EF4-FFF2-40B4-BE49-F238E27FC236}">
              <a16:creationId xmlns:a16="http://schemas.microsoft.com/office/drawing/2014/main" id="{A73066AE-C0AB-9106-8B57-8C4AEB9A356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458701" y="7705726"/>
          <a:ext cx="1219200" cy="625184"/>
        </a:xfrm>
        <a:prstGeom prst="rect">
          <a:avLst/>
        </a:prstGeom>
      </xdr:spPr>
    </xdr:pic>
    <xdr:clientData/>
  </xdr:twoCellAnchor>
  <xdr:twoCellAnchor>
    <xdr:from>
      <xdr:col>31</xdr:col>
      <xdr:colOff>152400</xdr:colOff>
      <xdr:row>3</xdr:row>
      <xdr:rowOff>123825</xdr:rowOff>
    </xdr:from>
    <xdr:to>
      <xdr:col>31</xdr:col>
      <xdr:colOff>333375</xdr:colOff>
      <xdr:row>6</xdr:row>
      <xdr:rowOff>133350</xdr:rowOff>
    </xdr:to>
    <xdr:sp macro="" textlink="">
      <xdr:nvSpPr>
        <xdr:cNvPr id="2" name="右中かっこ 1">
          <a:extLst>
            <a:ext uri="{FF2B5EF4-FFF2-40B4-BE49-F238E27FC236}">
              <a16:creationId xmlns:a16="http://schemas.microsoft.com/office/drawing/2014/main" id="{F28E9A2F-98C1-EF06-AE6D-6C1EC02B7EE3}"/>
            </a:ext>
          </a:extLst>
        </xdr:cNvPr>
        <xdr:cNvSpPr/>
      </xdr:nvSpPr>
      <xdr:spPr>
        <a:xfrm>
          <a:off x="11077575" y="1352550"/>
          <a:ext cx="180975" cy="695325"/>
        </a:xfrm>
        <a:prstGeom prst="rightBrace">
          <a:avLst/>
        </a:prstGeom>
        <a:ln w="12700"/>
      </xdr:spPr>
      <xdr:style>
        <a:lnRef idx="2">
          <a:schemeClr val="accent1"/>
        </a:lnRef>
        <a:fillRef idx="0">
          <a:schemeClr val="accent1"/>
        </a:fillRef>
        <a:effectRef idx="1">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editAs="oneCell">
    <xdr:from>
      <xdr:col>9</xdr:col>
      <xdr:colOff>38100</xdr:colOff>
      <xdr:row>10</xdr:row>
      <xdr:rowOff>38101</xdr:rowOff>
    </xdr:from>
    <xdr:to>
      <xdr:col>12</xdr:col>
      <xdr:colOff>276225</xdr:colOff>
      <xdr:row>12</xdr:row>
      <xdr:rowOff>34213</xdr:rowOff>
    </xdr:to>
    <xdr:pic>
      <xdr:nvPicPr>
        <xdr:cNvPr id="4" name="図 3">
          <a:extLst>
            <a:ext uri="{FF2B5EF4-FFF2-40B4-BE49-F238E27FC236}">
              <a16:creationId xmlns:a16="http://schemas.microsoft.com/office/drawing/2014/main" id="{53014FFE-FB4B-2F7E-2178-DE808AEC707E}"/>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7772" r="6026"/>
        <a:stretch/>
      </xdr:blipFill>
      <xdr:spPr>
        <a:xfrm>
          <a:off x="3086100" y="2647951"/>
          <a:ext cx="1295400" cy="895350"/>
        </a:xfrm>
        <a:prstGeom prst="rect">
          <a:avLst/>
        </a:prstGeom>
      </xdr:spPr>
    </xdr:pic>
    <xdr:clientData/>
  </xdr:twoCellAnchor>
  <xdr:twoCellAnchor editAs="oneCell">
    <xdr:from>
      <xdr:col>12</xdr:col>
      <xdr:colOff>323850</xdr:colOff>
      <xdr:row>10</xdr:row>
      <xdr:rowOff>19051</xdr:rowOff>
    </xdr:from>
    <xdr:to>
      <xdr:col>16</xdr:col>
      <xdr:colOff>314325</xdr:colOff>
      <xdr:row>12</xdr:row>
      <xdr:rowOff>53263</xdr:rowOff>
    </xdr:to>
    <xdr:pic>
      <xdr:nvPicPr>
        <xdr:cNvPr id="6" name="図 5">
          <a:extLst>
            <a:ext uri="{FF2B5EF4-FFF2-40B4-BE49-F238E27FC236}">
              <a16:creationId xmlns:a16="http://schemas.microsoft.com/office/drawing/2014/main" id="{4867A098-377F-19EA-3690-8D6C8B98331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429125" y="2628901"/>
          <a:ext cx="1400175" cy="933450"/>
        </a:xfrm>
        <a:prstGeom prst="rect">
          <a:avLst/>
        </a:prstGeom>
      </xdr:spPr>
    </xdr:pic>
    <xdr:clientData/>
  </xdr:twoCellAnchor>
  <xdr:twoCellAnchor editAs="oneCell">
    <xdr:from>
      <xdr:col>31</xdr:col>
      <xdr:colOff>190501</xdr:colOff>
      <xdr:row>10</xdr:row>
      <xdr:rowOff>19050</xdr:rowOff>
    </xdr:from>
    <xdr:to>
      <xdr:col>35</xdr:col>
      <xdr:colOff>161925</xdr:colOff>
      <xdr:row>12</xdr:row>
      <xdr:rowOff>40561</xdr:rowOff>
    </xdr:to>
    <xdr:pic>
      <xdr:nvPicPr>
        <xdr:cNvPr id="8" name="図 7">
          <a:extLst>
            <a:ext uri="{FF2B5EF4-FFF2-40B4-BE49-F238E27FC236}">
              <a16:creationId xmlns:a16="http://schemas.microsoft.com/office/drawing/2014/main" id="{16208FF8-3DC6-DDC6-4CE1-AC15D21493E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839451" y="2628900"/>
          <a:ext cx="1381124" cy="920749"/>
        </a:xfrm>
        <a:prstGeom prst="rect">
          <a:avLst/>
        </a:prstGeom>
      </xdr:spPr>
    </xdr:pic>
    <xdr:clientData/>
  </xdr:twoCellAnchor>
  <xdr:twoCellAnchor editAs="oneCell">
    <xdr:from>
      <xdr:col>35</xdr:col>
      <xdr:colOff>216676</xdr:colOff>
      <xdr:row>10</xdr:row>
      <xdr:rowOff>26175</xdr:rowOff>
    </xdr:from>
    <xdr:to>
      <xdr:col>39</xdr:col>
      <xdr:colOff>381000</xdr:colOff>
      <xdr:row>12</xdr:row>
      <xdr:rowOff>49286</xdr:rowOff>
    </xdr:to>
    <xdr:pic>
      <xdr:nvPicPr>
        <xdr:cNvPr id="10" name="図 9">
          <a:extLst>
            <a:ext uri="{FF2B5EF4-FFF2-40B4-BE49-F238E27FC236}">
              <a16:creationId xmlns:a16="http://schemas.microsoft.com/office/drawing/2014/main" id="{A8EB46D6-0870-06B9-C85B-BB5E709598C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275326" y="2636025"/>
          <a:ext cx="1383524" cy="922349"/>
        </a:xfrm>
        <a:prstGeom prst="rect">
          <a:avLst/>
        </a:prstGeom>
      </xdr:spPr>
    </xdr:pic>
    <xdr:clientData/>
  </xdr:twoCellAnchor>
  <xdr:twoCellAnchor editAs="oneCell">
    <xdr:from>
      <xdr:col>16</xdr:col>
      <xdr:colOff>28575</xdr:colOff>
      <xdr:row>24</xdr:row>
      <xdr:rowOff>19049</xdr:rowOff>
    </xdr:from>
    <xdr:to>
      <xdr:col>19</xdr:col>
      <xdr:colOff>323850</xdr:colOff>
      <xdr:row>26</xdr:row>
      <xdr:rowOff>268430</xdr:rowOff>
    </xdr:to>
    <xdr:pic>
      <xdr:nvPicPr>
        <xdr:cNvPr id="12" name="図 11">
          <a:extLst>
            <a:ext uri="{FF2B5EF4-FFF2-40B4-BE49-F238E27FC236}">
              <a16:creationId xmlns:a16="http://schemas.microsoft.com/office/drawing/2014/main" id="{16F78018-5BB8-117E-03A3-4F0CB2629332}"/>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8007"/>
        <a:stretch/>
      </xdr:blipFill>
      <xdr:spPr>
        <a:xfrm>
          <a:off x="5543550" y="6410324"/>
          <a:ext cx="1352550" cy="830407"/>
        </a:xfrm>
        <a:prstGeom prst="rect">
          <a:avLst/>
        </a:prstGeom>
      </xdr:spPr>
    </xdr:pic>
    <xdr:clientData/>
  </xdr:twoCellAnchor>
  <xdr:twoCellAnchor editAs="oneCell">
    <xdr:from>
      <xdr:col>16</xdr:col>
      <xdr:colOff>26174</xdr:colOff>
      <xdr:row>29</xdr:row>
      <xdr:rowOff>16651</xdr:rowOff>
    </xdr:from>
    <xdr:to>
      <xdr:col>19</xdr:col>
      <xdr:colOff>346100</xdr:colOff>
      <xdr:row>31</xdr:row>
      <xdr:rowOff>219075</xdr:rowOff>
    </xdr:to>
    <xdr:pic>
      <xdr:nvPicPr>
        <xdr:cNvPr id="14" name="図 13">
          <a:extLst>
            <a:ext uri="{FF2B5EF4-FFF2-40B4-BE49-F238E27FC236}">
              <a16:creationId xmlns:a16="http://schemas.microsoft.com/office/drawing/2014/main" id="{06C4062B-4F1F-546A-4D63-4D887947BB61}"/>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b="17871"/>
        <a:stretch/>
      </xdr:blipFill>
      <xdr:spPr>
        <a:xfrm>
          <a:off x="5541149" y="7817626"/>
          <a:ext cx="1377201" cy="754874"/>
        </a:xfrm>
        <a:prstGeom prst="rect">
          <a:avLst/>
        </a:prstGeom>
      </xdr:spPr>
    </xdr:pic>
    <xdr:clientData/>
  </xdr:twoCellAnchor>
  <xdr:twoCellAnchor editAs="oneCell">
    <xdr:from>
      <xdr:col>17</xdr:col>
      <xdr:colOff>276225</xdr:colOff>
      <xdr:row>26</xdr:row>
      <xdr:rowOff>133350</xdr:rowOff>
    </xdr:from>
    <xdr:to>
      <xdr:col>20</xdr:col>
      <xdr:colOff>323850</xdr:colOff>
      <xdr:row>28</xdr:row>
      <xdr:rowOff>270532</xdr:rowOff>
    </xdr:to>
    <xdr:pic>
      <xdr:nvPicPr>
        <xdr:cNvPr id="16" name="図 15">
          <a:extLst>
            <a:ext uri="{FF2B5EF4-FFF2-40B4-BE49-F238E27FC236}">
              <a16:creationId xmlns:a16="http://schemas.microsoft.com/office/drawing/2014/main" id="{566C3351-6A2C-7E0F-53DB-4C4B9686CCF0}"/>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6460"/>
        <a:stretch/>
      </xdr:blipFill>
      <xdr:spPr>
        <a:xfrm>
          <a:off x="6143625" y="7105650"/>
          <a:ext cx="1104900" cy="689631"/>
        </a:xfrm>
        <a:prstGeom prst="rect">
          <a:avLst/>
        </a:prstGeom>
      </xdr:spPr>
    </xdr:pic>
    <xdr:clientData/>
  </xdr:twoCellAnchor>
  <xdr:twoCellAnchor editAs="oneCell">
    <xdr:from>
      <xdr:col>17</xdr:col>
      <xdr:colOff>142487</xdr:colOff>
      <xdr:row>31</xdr:row>
      <xdr:rowOff>181752</xdr:rowOff>
    </xdr:from>
    <xdr:to>
      <xdr:col>20</xdr:col>
      <xdr:colOff>319105</xdr:colOff>
      <xdr:row>35</xdr:row>
      <xdr:rowOff>210327</xdr:rowOff>
    </xdr:to>
    <xdr:pic>
      <xdr:nvPicPr>
        <xdr:cNvPr id="18" name="図 17">
          <a:extLst>
            <a:ext uri="{FF2B5EF4-FFF2-40B4-BE49-F238E27FC236}">
              <a16:creationId xmlns:a16="http://schemas.microsoft.com/office/drawing/2014/main" id="{559C155E-E1CD-6D6B-A0E0-A74DC1FBE065}"/>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8448" t="2427" r="6037" b="-457"/>
        <a:stretch/>
      </xdr:blipFill>
      <xdr:spPr>
        <a:xfrm>
          <a:off x="5974120" y="8452951"/>
          <a:ext cx="1226312" cy="961636"/>
        </a:xfrm>
        <a:prstGeom prst="rect">
          <a:avLst/>
        </a:prstGeom>
      </xdr:spPr>
    </xdr:pic>
    <xdr:clientData/>
  </xdr:twoCellAnchor>
  <xdr:twoCellAnchor editAs="oneCell">
    <xdr:from>
      <xdr:col>34</xdr:col>
      <xdr:colOff>47624</xdr:colOff>
      <xdr:row>30</xdr:row>
      <xdr:rowOff>26176</xdr:rowOff>
    </xdr:from>
    <xdr:to>
      <xdr:col>37</xdr:col>
      <xdr:colOff>95250</xdr:colOff>
      <xdr:row>32</xdr:row>
      <xdr:rowOff>76200</xdr:rowOff>
    </xdr:to>
    <xdr:pic>
      <xdr:nvPicPr>
        <xdr:cNvPr id="36" name="図 35">
          <a:extLst>
            <a:ext uri="{FF2B5EF4-FFF2-40B4-BE49-F238E27FC236}">
              <a16:creationId xmlns:a16="http://schemas.microsoft.com/office/drawing/2014/main" id="{24962111-5078-3BF8-2417-93FC9EC2AEAE}"/>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4596" r="4376" b="8616"/>
        <a:stretch/>
      </xdr:blipFill>
      <xdr:spPr>
        <a:xfrm>
          <a:off x="11753849" y="8103376"/>
          <a:ext cx="990601" cy="554849"/>
        </a:xfrm>
        <a:prstGeom prst="rect">
          <a:avLst/>
        </a:prstGeom>
      </xdr:spPr>
    </xdr:pic>
    <xdr:clientData/>
  </xdr:twoCellAnchor>
  <xdr:twoCellAnchor editAs="oneCell">
    <xdr:from>
      <xdr:col>34</xdr:col>
      <xdr:colOff>20887</xdr:colOff>
      <xdr:row>24</xdr:row>
      <xdr:rowOff>20244</xdr:rowOff>
    </xdr:from>
    <xdr:to>
      <xdr:col>37</xdr:col>
      <xdr:colOff>111412</xdr:colOff>
      <xdr:row>26</xdr:row>
      <xdr:rowOff>27137</xdr:rowOff>
    </xdr:to>
    <xdr:pic>
      <xdr:nvPicPr>
        <xdr:cNvPr id="38" name="図 37">
          <a:extLst>
            <a:ext uri="{FF2B5EF4-FFF2-40B4-BE49-F238E27FC236}">
              <a16:creationId xmlns:a16="http://schemas.microsoft.com/office/drawing/2014/main" id="{7409EA43-A122-3844-2324-482E521F995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1755901" y="6425539"/>
          <a:ext cx="1037674" cy="590166"/>
        </a:xfrm>
        <a:prstGeom prst="rect">
          <a:avLst/>
        </a:prstGeom>
      </xdr:spPr>
    </xdr:pic>
    <xdr:clientData/>
  </xdr:twoCellAnchor>
  <xdr:twoCellAnchor editAs="oneCell">
    <xdr:from>
      <xdr:col>36</xdr:col>
      <xdr:colOff>183301</xdr:colOff>
      <xdr:row>32</xdr:row>
      <xdr:rowOff>9525</xdr:rowOff>
    </xdr:from>
    <xdr:to>
      <xdr:col>39</xdr:col>
      <xdr:colOff>399070</xdr:colOff>
      <xdr:row>34</xdr:row>
      <xdr:rowOff>47625</xdr:rowOff>
    </xdr:to>
    <xdr:pic>
      <xdr:nvPicPr>
        <xdr:cNvPr id="40" name="図 39">
          <a:extLst>
            <a:ext uri="{FF2B5EF4-FFF2-40B4-BE49-F238E27FC236}">
              <a16:creationId xmlns:a16="http://schemas.microsoft.com/office/drawing/2014/main" id="{3ECF9E42-73C6-9939-3F77-3247DE14979D}"/>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t="27375"/>
        <a:stretch/>
      </xdr:blipFill>
      <xdr:spPr>
        <a:xfrm>
          <a:off x="12594376" y="8591550"/>
          <a:ext cx="1082544" cy="495300"/>
        </a:xfrm>
        <a:prstGeom prst="rect">
          <a:avLst/>
        </a:prstGeom>
      </xdr:spPr>
    </xdr:pic>
    <xdr:clientData/>
  </xdr:twoCellAnchor>
  <xdr:twoCellAnchor editAs="oneCell">
    <xdr:from>
      <xdr:col>34</xdr:col>
      <xdr:colOff>42751</xdr:colOff>
      <xdr:row>27</xdr:row>
      <xdr:rowOff>52275</xdr:rowOff>
    </xdr:from>
    <xdr:to>
      <xdr:col>37</xdr:col>
      <xdr:colOff>209129</xdr:colOff>
      <xdr:row>29</xdr:row>
      <xdr:rowOff>95251</xdr:rowOff>
    </xdr:to>
    <xdr:pic>
      <xdr:nvPicPr>
        <xdr:cNvPr id="46" name="図 45">
          <a:extLst>
            <a:ext uri="{FF2B5EF4-FFF2-40B4-BE49-F238E27FC236}">
              <a16:creationId xmlns:a16="http://schemas.microsoft.com/office/drawing/2014/main" id="{D8E1F5D3-62EE-7FF8-7C31-3280053B3D4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1748976" y="7300800"/>
          <a:ext cx="1109353" cy="595425"/>
        </a:xfrm>
        <a:prstGeom prst="rect">
          <a:avLst/>
        </a:prstGeom>
      </xdr:spPr>
    </xdr:pic>
    <xdr:clientData/>
  </xdr:twoCellAnchor>
  <xdr:twoCellAnchor editAs="oneCell">
    <xdr:from>
      <xdr:col>34</xdr:col>
      <xdr:colOff>18901</xdr:colOff>
      <xdr:row>33</xdr:row>
      <xdr:rowOff>95100</xdr:rowOff>
    </xdr:from>
    <xdr:to>
      <xdr:col>37</xdr:col>
      <xdr:colOff>104776</xdr:colOff>
      <xdr:row>35</xdr:row>
      <xdr:rowOff>218989</xdr:rowOff>
    </xdr:to>
    <xdr:pic>
      <xdr:nvPicPr>
        <xdr:cNvPr id="50" name="図 49">
          <a:extLst>
            <a:ext uri="{FF2B5EF4-FFF2-40B4-BE49-F238E27FC236}">
              <a16:creationId xmlns:a16="http://schemas.microsoft.com/office/drawing/2014/main" id="{CB345451-13E9-E992-6540-96D0461B5C2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1725126" y="8905725"/>
          <a:ext cx="1028850" cy="581088"/>
        </a:xfrm>
        <a:prstGeom prst="rect">
          <a:avLst/>
        </a:prstGeom>
      </xdr:spPr>
    </xdr:pic>
    <xdr:clientData/>
  </xdr:twoCellAnchor>
  <xdr:twoCellAnchor editAs="oneCell">
    <xdr:from>
      <xdr:col>36</xdr:col>
      <xdr:colOff>114301</xdr:colOff>
      <xdr:row>25</xdr:row>
      <xdr:rowOff>161927</xdr:rowOff>
    </xdr:from>
    <xdr:to>
      <xdr:col>39</xdr:col>
      <xdr:colOff>371475</xdr:colOff>
      <xdr:row>27</xdr:row>
      <xdr:rowOff>132239</xdr:rowOff>
    </xdr:to>
    <xdr:pic>
      <xdr:nvPicPr>
        <xdr:cNvPr id="20" name="図 19">
          <a:extLst>
            <a:ext uri="{FF2B5EF4-FFF2-40B4-BE49-F238E27FC236}">
              <a16:creationId xmlns:a16="http://schemas.microsoft.com/office/drawing/2014/main" id="{8495319B-9631-161D-9681-FE39A7DAE4D7}"/>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2525376" y="6791327"/>
          <a:ext cx="1123949" cy="589438"/>
        </a:xfrm>
        <a:prstGeom prst="rect">
          <a:avLst/>
        </a:prstGeom>
      </xdr:spPr>
    </xdr:pic>
    <xdr:clientData/>
  </xdr:twoCellAnchor>
  <xdr:oneCellAnchor>
    <xdr:from>
      <xdr:col>34</xdr:col>
      <xdr:colOff>128427</xdr:colOff>
      <xdr:row>25</xdr:row>
      <xdr:rowOff>326419</xdr:rowOff>
    </xdr:from>
    <xdr:ext cx="492443" cy="221151"/>
    <xdr:sp macro="" textlink="">
      <xdr:nvSpPr>
        <xdr:cNvPr id="53" name="テキスト ボックス 52">
          <a:extLst>
            <a:ext uri="{FF2B5EF4-FFF2-40B4-BE49-F238E27FC236}">
              <a16:creationId xmlns:a16="http://schemas.microsoft.com/office/drawing/2014/main" id="{792DD41E-B1F2-5412-B681-6E4E0E4FA9CA}"/>
            </a:ext>
          </a:extLst>
        </xdr:cNvPr>
        <xdr:cNvSpPr txBox="1"/>
      </xdr:nvSpPr>
      <xdr:spPr>
        <a:xfrm>
          <a:off x="11863441" y="6972515"/>
          <a:ext cx="492443" cy="22115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600">
              <a:solidFill>
                <a:srgbClr val="7030A0"/>
              </a:solidFill>
            </a:rPr>
            <a:t>撮影画像</a:t>
          </a:r>
        </a:p>
      </xdr:txBody>
    </xdr:sp>
    <xdr:clientData/>
  </xdr:oneCellAnchor>
  <xdr:oneCellAnchor>
    <xdr:from>
      <xdr:col>38</xdr:col>
      <xdr:colOff>42809</xdr:colOff>
      <xdr:row>27</xdr:row>
      <xdr:rowOff>90969</xdr:rowOff>
    </xdr:from>
    <xdr:ext cx="723275" cy="221151"/>
    <xdr:sp macro="" textlink="">
      <xdr:nvSpPr>
        <xdr:cNvPr id="54" name="テキスト ボックス 53">
          <a:extLst>
            <a:ext uri="{FF2B5EF4-FFF2-40B4-BE49-F238E27FC236}">
              <a16:creationId xmlns:a16="http://schemas.microsoft.com/office/drawing/2014/main" id="{5CAB8E2A-4964-499B-9D77-52044913B5DA}"/>
            </a:ext>
          </a:extLst>
        </xdr:cNvPr>
        <xdr:cNvSpPr txBox="1"/>
      </xdr:nvSpPr>
      <xdr:spPr>
        <a:xfrm>
          <a:off x="13040688" y="7357795"/>
          <a:ext cx="723275" cy="22115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600">
              <a:solidFill>
                <a:srgbClr val="7030A0"/>
              </a:solidFill>
            </a:rPr>
            <a:t>①切出しソフト</a:t>
          </a:r>
        </a:p>
      </xdr:txBody>
    </xdr:sp>
    <xdr:clientData/>
  </xdr:oneCellAnchor>
  <xdr:oneCellAnchor>
    <xdr:from>
      <xdr:col>34</xdr:col>
      <xdr:colOff>139130</xdr:colOff>
      <xdr:row>29</xdr:row>
      <xdr:rowOff>37458</xdr:rowOff>
    </xdr:from>
    <xdr:ext cx="579646" cy="221151"/>
    <xdr:sp macro="" textlink="">
      <xdr:nvSpPr>
        <xdr:cNvPr id="55" name="テキスト ボックス 54">
          <a:extLst>
            <a:ext uri="{FF2B5EF4-FFF2-40B4-BE49-F238E27FC236}">
              <a16:creationId xmlns:a16="http://schemas.microsoft.com/office/drawing/2014/main" id="{E1A44449-2CE7-457D-A71D-8831F75BA8E1}"/>
            </a:ext>
          </a:extLst>
        </xdr:cNvPr>
        <xdr:cNvSpPr txBox="1"/>
      </xdr:nvSpPr>
      <xdr:spPr>
        <a:xfrm>
          <a:off x="11874144" y="7860801"/>
          <a:ext cx="579646" cy="22115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600">
              <a:solidFill>
                <a:srgbClr val="7030A0"/>
              </a:solidFill>
            </a:rPr>
            <a:t>②③</a:t>
          </a:r>
          <a:r>
            <a:rPr kumimoji="1" lang="en-US" altLang="ja-JP" sz="600">
              <a:solidFill>
                <a:srgbClr val="7030A0"/>
              </a:solidFill>
            </a:rPr>
            <a:t>3D</a:t>
          </a:r>
          <a:r>
            <a:rPr kumimoji="1" lang="ja-JP" altLang="en-US" sz="600">
              <a:solidFill>
                <a:srgbClr val="7030A0"/>
              </a:solidFill>
            </a:rPr>
            <a:t>処理</a:t>
          </a:r>
        </a:p>
      </xdr:txBody>
    </xdr:sp>
    <xdr:clientData/>
  </xdr:oneCellAnchor>
  <xdr:oneCellAnchor>
    <xdr:from>
      <xdr:col>38</xdr:col>
      <xdr:colOff>10702</xdr:colOff>
      <xdr:row>30</xdr:row>
      <xdr:rowOff>208695</xdr:rowOff>
    </xdr:from>
    <xdr:ext cx="569387" cy="221151"/>
    <xdr:sp macro="" textlink="">
      <xdr:nvSpPr>
        <xdr:cNvPr id="56" name="テキスト ボックス 55">
          <a:extLst>
            <a:ext uri="{FF2B5EF4-FFF2-40B4-BE49-F238E27FC236}">
              <a16:creationId xmlns:a16="http://schemas.microsoft.com/office/drawing/2014/main" id="{1ACCF552-358D-428A-A184-A8A4DCB83860}"/>
            </a:ext>
          </a:extLst>
        </xdr:cNvPr>
        <xdr:cNvSpPr txBox="1"/>
      </xdr:nvSpPr>
      <xdr:spPr>
        <a:xfrm>
          <a:off x="13008581" y="8310296"/>
          <a:ext cx="569387" cy="22115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600">
              <a:solidFill>
                <a:srgbClr val="7030A0"/>
              </a:solidFill>
            </a:rPr>
            <a:t>④画像処理</a:t>
          </a:r>
        </a:p>
      </xdr:txBody>
    </xdr:sp>
    <xdr:clientData/>
  </xdr:oneCellAnchor>
  <xdr:oneCellAnchor>
    <xdr:from>
      <xdr:col>34</xdr:col>
      <xdr:colOff>230098</xdr:colOff>
      <xdr:row>32</xdr:row>
      <xdr:rowOff>26756</xdr:rowOff>
    </xdr:from>
    <xdr:ext cx="646331" cy="221151"/>
    <xdr:sp macro="" textlink="">
      <xdr:nvSpPr>
        <xdr:cNvPr id="57" name="テキスト ボックス 56">
          <a:extLst>
            <a:ext uri="{FF2B5EF4-FFF2-40B4-BE49-F238E27FC236}">
              <a16:creationId xmlns:a16="http://schemas.microsoft.com/office/drawing/2014/main" id="{C30003F0-9714-40D5-8E7D-8B7F1976BE00}"/>
            </a:ext>
          </a:extLst>
        </xdr:cNvPr>
        <xdr:cNvSpPr txBox="1"/>
      </xdr:nvSpPr>
      <xdr:spPr>
        <a:xfrm>
          <a:off x="11965112" y="8636714"/>
          <a:ext cx="646331" cy="22115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600">
              <a:solidFill>
                <a:srgbClr val="7030A0"/>
              </a:solidFill>
            </a:rPr>
            <a:t>④損傷図作成</a:t>
          </a:r>
        </a:p>
      </xdr:txBody>
    </xdr:sp>
    <xdr:clientData/>
  </xdr:oneCellAnchor>
  <xdr:oneCellAnchor>
    <xdr:from>
      <xdr:col>37</xdr:col>
      <xdr:colOff>294312</xdr:colOff>
      <xdr:row>34</xdr:row>
      <xdr:rowOff>16054</xdr:rowOff>
    </xdr:from>
    <xdr:ext cx="569387" cy="221151"/>
    <xdr:sp macro="" textlink="">
      <xdr:nvSpPr>
        <xdr:cNvPr id="58" name="テキスト ボックス 57">
          <a:extLst>
            <a:ext uri="{FF2B5EF4-FFF2-40B4-BE49-F238E27FC236}">
              <a16:creationId xmlns:a16="http://schemas.microsoft.com/office/drawing/2014/main" id="{3EFDB841-7DBF-492F-A5DC-6E7BE7B8BD5B}"/>
            </a:ext>
          </a:extLst>
        </xdr:cNvPr>
        <xdr:cNvSpPr txBox="1"/>
      </xdr:nvSpPr>
      <xdr:spPr>
        <a:xfrm>
          <a:off x="12976475" y="9086208"/>
          <a:ext cx="569387" cy="22115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600">
              <a:solidFill>
                <a:srgbClr val="7030A0"/>
              </a:solidFill>
            </a:rPr>
            <a:t>⑤点群変換</a:t>
          </a:r>
        </a:p>
      </xdr:txBody>
    </xdr:sp>
    <xdr:clientData/>
  </xdr:oneCellAnchor>
  <xdr:twoCellAnchor>
    <xdr:from>
      <xdr:col>37</xdr:col>
      <xdr:colOff>169257</xdr:colOff>
      <xdr:row>24</xdr:row>
      <xdr:rowOff>120052</xdr:rowOff>
    </xdr:from>
    <xdr:to>
      <xdr:col>39</xdr:col>
      <xdr:colOff>48223</xdr:colOff>
      <xdr:row>25</xdr:row>
      <xdr:rowOff>138783</xdr:rowOff>
    </xdr:to>
    <xdr:sp macro="" textlink="">
      <xdr:nvSpPr>
        <xdr:cNvPr id="59" name="矢印: 折線 58">
          <a:extLst>
            <a:ext uri="{FF2B5EF4-FFF2-40B4-BE49-F238E27FC236}">
              <a16:creationId xmlns:a16="http://schemas.microsoft.com/office/drawing/2014/main" id="{99F39BC9-D0C5-6449-DA5E-EE3F1999E07B}"/>
            </a:ext>
          </a:extLst>
        </xdr:cNvPr>
        <xdr:cNvSpPr/>
      </xdr:nvSpPr>
      <xdr:spPr>
        <a:xfrm rot="5400000">
          <a:off x="12937418" y="6391538"/>
          <a:ext cx="256856" cy="510514"/>
        </a:xfrm>
        <a:prstGeom prst="bentArrow">
          <a:avLst>
            <a:gd name="adj1" fmla="val 14960"/>
            <a:gd name="adj2" fmla="val 19511"/>
            <a:gd name="adj3" fmla="val 21340"/>
            <a:gd name="adj4" fmla="val 43750"/>
          </a:avLst>
        </a:prstGeom>
        <a:solidFill>
          <a:srgbClr val="FFCCFF">
            <a:alpha val="4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37</xdr:col>
      <xdr:colOff>232737</xdr:colOff>
      <xdr:row>27</xdr:row>
      <xdr:rowOff>268962</xdr:rowOff>
    </xdr:from>
    <xdr:to>
      <xdr:col>39</xdr:col>
      <xdr:colOff>36236</xdr:colOff>
      <xdr:row>28</xdr:row>
      <xdr:rowOff>113885</xdr:rowOff>
    </xdr:to>
    <xdr:sp macro="" textlink="">
      <xdr:nvSpPr>
        <xdr:cNvPr id="60" name="矢印: 折線 59">
          <a:extLst>
            <a:ext uri="{FF2B5EF4-FFF2-40B4-BE49-F238E27FC236}">
              <a16:creationId xmlns:a16="http://schemas.microsoft.com/office/drawing/2014/main" id="{2592CB95-C6EB-4DB7-A9AD-3E7BC2F7AACC}"/>
            </a:ext>
          </a:extLst>
        </xdr:cNvPr>
        <xdr:cNvSpPr/>
      </xdr:nvSpPr>
      <xdr:spPr>
        <a:xfrm flipH="1" flipV="1">
          <a:off x="12861169" y="7522015"/>
          <a:ext cx="435897" cy="122085"/>
        </a:xfrm>
        <a:prstGeom prst="bentArrow">
          <a:avLst>
            <a:gd name="adj1" fmla="val 34551"/>
            <a:gd name="adj2" fmla="val 36568"/>
            <a:gd name="adj3" fmla="val 40425"/>
            <a:gd name="adj4" fmla="val 43750"/>
          </a:avLst>
        </a:prstGeom>
        <a:solidFill>
          <a:srgbClr val="FFCCFF">
            <a:alpha val="4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34</xdr:col>
      <xdr:colOff>336318</xdr:colOff>
      <xdr:row>29</xdr:row>
      <xdr:rowOff>196594</xdr:rowOff>
    </xdr:from>
    <xdr:to>
      <xdr:col>36</xdr:col>
      <xdr:colOff>17748</xdr:colOff>
      <xdr:row>29</xdr:row>
      <xdr:rowOff>272882</xdr:rowOff>
    </xdr:to>
    <xdr:sp macro="" textlink="">
      <xdr:nvSpPr>
        <xdr:cNvPr id="61" name="矢印: 折線 60">
          <a:extLst>
            <a:ext uri="{FF2B5EF4-FFF2-40B4-BE49-F238E27FC236}">
              <a16:creationId xmlns:a16="http://schemas.microsoft.com/office/drawing/2014/main" id="{532030C7-227B-4DF4-A76F-ADC4384CDDCA}"/>
            </a:ext>
          </a:extLst>
        </xdr:cNvPr>
        <xdr:cNvSpPr/>
      </xdr:nvSpPr>
      <xdr:spPr>
        <a:xfrm flipV="1">
          <a:off x="12026629" y="7999995"/>
          <a:ext cx="385451" cy="76288"/>
        </a:xfrm>
        <a:prstGeom prst="bentArrow">
          <a:avLst>
            <a:gd name="adj1" fmla="val 44143"/>
            <a:gd name="adj2" fmla="val 44323"/>
            <a:gd name="adj3" fmla="val 50000"/>
            <a:gd name="adj4" fmla="val 43750"/>
          </a:avLst>
        </a:prstGeom>
        <a:solidFill>
          <a:srgbClr val="FFCCFF">
            <a:alpha val="4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37</xdr:col>
      <xdr:colOff>101203</xdr:colOff>
      <xdr:row>31</xdr:row>
      <xdr:rowOff>83342</xdr:rowOff>
    </xdr:from>
    <xdr:to>
      <xdr:col>38</xdr:col>
      <xdr:colOff>297608</xdr:colOff>
      <xdr:row>31</xdr:row>
      <xdr:rowOff>172640</xdr:rowOff>
    </xdr:to>
    <xdr:sp macro="" textlink="">
      <xdr:nvSpPr>
        <xdr:cNvPr id="62" name="矢印: 折線 61">
          <a:extLst>
            <a:ext uri="{FF2B5EF4-FFF2-40B4-BE49-F238E27FC236}">
              <a16:creationId xmlns:a16="http://schemas.microsoft.com/office/drawing/2014/main" id="{1B9D86AC-FEEB-4DAE-B343-F1A37BE62DDA}"/>
            </a:ext>
          </a:extLst>
        </xdr:cNvPr>
        <xdr:cNvSpPr/>
      </xdr:nvSpPr>
      <xdr:spPr>
        <a:xfrm flipH="1" flipV="1">
          <a:off x="12723426" y="8432100"/>
          <a:ext cx="509643" cy="89298"/>
        </a:xfrm>
        <a:prstGeom prst="bentArrow">
          <a:avLst>
            <a:gd name="adj1" fmla="val 41709"/>
            <a:gd name="adj2" fmla="val 36568"/>
            <a:gd name="adj3" fmla="val 40425"/>
            <a:gd name="adj4" fmla="val 43750"/>
          </a:avLst>
        </a:prstGeom>
        <a:solidFill>
          <a:srgbClr val="FFCCFF">
            <a:alpha val="4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35</xdr:col>
      <xdr:colOff>108674</xdr:colOff>
      <xdr:row>32</xdr:row>
      <xdr:rowOff>204564</xdr:rowOff>
    </xdr:from>
    <xdr:to>
      <xdr:col>36</xdr:col>
      <xdr:colOff>141698</xdr:colOff>
      <xdr:row>33</xdr:row>
      <xdr:rowOff>50718</xdr:rowOff>
    </xdr:to>
    <xdr:sp macro="" textlink="">
      <xdr:nvSpPr>
        <xdr:cNvPr id="63" name="矢印: 折線 62">
          <a:extLst>
            <a:ext uri="{FF2B5EF4-FFF2-40B4-BE49-F238E27FC236}">
              <a16:creationId xmlns:a16="http://schemas.microsoft.com/office/drawing/2014/main" id="{E7490D75-F754-4544-892F-05AA4FE61412}"/>
            </a:ext>
          </a:extLst>
        </xdr:cNvPr>
        <xdr:cNvSpPr/>
      </xdr:nvSpPr>
      <xdr:spPr>
        <a:xfrm flipV="1">
          <a:off x="12139580" y="8783457"/>
          <a:ext cx="384618" cy="76288"/>
        </a:xfrm>
        <a:prstGeom prst="bentArrow">
          <a:avLst>
            <a:gd name="adj1" fmla="val 44143"/>
            <a:gd name="adj2" fmla="val 44323"/>
            <a:gd name="adj3" fmla="val 50000"/>
            <a:gd name="adj4" fmla="val 43750"/>
          </a:avLst>
        </a:prstGeom>
        <a:solidFill>
          <a:srgbClr val="FFCCFF">
            <a:alpha val="4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37</xdr:col>
      <xdr:colOff>115067</xdr:colOff>
      <xdr:row>34</xdr:row>
      <xdr:rowOff>191778</xdr:rowOff>
    </xdr:from>
    <xdr:to>
      <xdr:col>38</xdr:col>
      <xdr:colOff>311472</xdr:colOff>
      <xdr:row>35</xdr:row>
      <xdr:rowOff>50942</xdr:rowOff>
    </xdr:to>
    <xdr:sp macro="" textlink="">
      <xdr:nvSpPr>
        <xdr:cNvPr id="64" name="矢印: 折線 63">
          <a:extLst>
            <a:ext uri="{FF2B5EF4-FFF2-40B4-BE49-F238E27FC236}">
              <a16:creationId xmlns:a16="http://schemas.microsoft.com/office/drawing/2014/main" id="{C267B507-E501-4F40-B61A-D06D67108053}"/>
            </a:ext>
          </a:extLst>
        </xdr:cNvPr>
        <xdr:cNvSpPr/>
      </xdr:nvSpPr>
      <xdr:spPr>
        <a:xfrm flipH="1" flipV="1">
          <a:off x="12737290" y="9230939"/>
          <a:ext cx="509643" cy="89298"/>
        </a:xfrm>
        <a:prstGeom prst="bentArrow">
          <a:avLst>
            <a:gd name="adj1" fmla="val 41709"/>
            <a:gd name="adj2" fmla="val 36568"/>
            <a:gd name="adj3" fmla="val 40425"/>
            <a:gd name="adj4" fmla="val 43750"/>
          </a:avLst>
        </a:prstGeom>
        <a:solidFill>
          <a:srgbClr val="FFCCFF">
            <a:alpha val="4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35</xdr:col>
      <xdr:colOff>243417</xdr:colOff>
      <xdr:row>27</xdr:row>
      <xdr:rowOff>158750</xdr:rowOff>
    </xdr:from>
    <xdr:to>
      <xdr:col>37</xdr:col>
      <xdr:colOff>878418</xdr:colOff>
      <xdr:row>31</xdr:row>
      <xdr:rowOff>74084</xdr:rowOff>
    </xdr:to>
    <xdr:pic>
      <xdr:nvPicPr>
        <xdr:cNvPr id="3" name="図 2">
          <a:extLst>
            <a:ext uri="{FF2B5EF4-FFF2-40B4-BE49-F238E27FC236}">
              <a16:creationId xmlns:a16="http://schemas.microsoft.com/office/drawing/2014/main" id="{8CA8F717-7383-1149-7619-5B17D38C094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414750" y="6445250"/>
          <a:ext cx="1333501" cy="889000"/>
        </a:xfrm>
        <a:prstGeom prst="rect">
          <a:avLst/>
        </a:prstGeom>
      </xdr:spPr>
    </xdr:pic>
    <xdr:clientData/>
  </xdr:twoCellAnchor>
  <xdr:twoCellAnchor editAs="oneCell">
    <xdr:from>
      <xdr:col>32</xdr:col>
      <xdr:colOff>266418</xdr:colOff>
      <xdr:row>24</xdr:row>
      <xdr:rowOff>86500</xdr:rowOff>
    </xdr:from>
    <xdr:to>
      <xdr:col>37</xdr:col>
      <xdr:colOff>148168</xdr:colOff>
      <xdr:row>28</xdr:row>
      <xdr:rowOff>229917</xdr:rowOff>
    </xdr:to>
    <xdr:pic>
      <xdr:nvPicPr>
        <xdr:cNvPr id="5" name="図 4">
          <a:extLst>
            <a:ext uri="{FF2B5EF4-FFF2-40B4-BE49-F238E27FC236}">
              <a16:creationId xmlns:a16="http://schemas.microsoft.com/office/drawing/2014/main" id="{D5094594-CAA2-84D4-A1B7-5A7E42BBD07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5263001" y="5801500"/>
          <a:ext cx="1755000" cy="1170000"/>
        </a:xfrm>
        <a:prstGeom prst="rect">
          <a:avLst/>
        </a:prstGeom>
      </xdr:spPr>
    </xdr:pic>
    <xdr:clientData/>
  </xdr:twoCellAnchor>
  <xdr:twoCellAnchor editAs="oneCell">
    <xdr:from>
      <xdr:col>34</xdr:col>
      <xdr:colOff>14250</xdr:colOff>
      <xdr:row>20</xdr:row>
      <xdr:rowOff>183583</xdr:rowOff>
    </xdr:from>
    <xdr:to>
      <xdr:col>37</xdr:col>
      <xdr:colOff>370418</xdr:colOff>
      <xdr:row>24</xdr:row>
      <xdr:rowOff>241111</xdr:rowOff>
    </xdr:to>
    <xdr:pic>
      <xdr:nvPicPr>
        <xdr:cNvPr id="7" name="図 6">
          <a:extLst>
            <a:ext uri="{FF2B5EF4-FFF2-40B4-BE49-F238E27FC236}">
              <a16:creationId xmlns:a16="http://schemas.microsoft.com/office/drawing/2014/main" id="{A8BBC68D-CEF8-7BB2-2A98-BE620E7FF87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836333" y="5020166"/>
          <a:ext cx="1403918" cy="935945"/>
        </a:xfrm>
        <a:prstGeom prst="rect">
          <a:avLst/>
        </a:prstGeom>
      </xdr:spPr>
    </xdr:pic>
    <xdr:clientData/>
  </xdr:twoCellAnchor>
  <xdr:twoCellAnchor editAs="oneCell">
    <xdr:from>
      <xdr:col>6</xdr:col>
      <xdr:colOff>126999</xdr:colOff>
      <xdr:row>26</xdr:row>
      <xdr:rowOff>42334</xdr:rowOff>
    </xdr:from>
    <xdr:to>
      <xdr:col>9</xdr:col>
      <xdr:colOff>365123</xdr:colOff>
      <xdr:row>31</xdr:row>
      <xdr:rowOff>1</xdr:rowOff>
    </xdr:to>
    <xdr:pic>
      <xdr:nvPicPr>
        <xdr:cNvPr id="9" name="図 8">
          <a:extLst>
            <a:ext uri="{FF2B5EF4-FFF2-40B4-BE49-F238E27FC236}">
              <a16:creationId xmlns:a16="http://schemas.microsoft.com/office/drawing/2014/main" id="{5B972464-E760-CCEE-52C0-FD444F41206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233082" y="6297084"/>
          <a:ext cx="1762124" cy="1174750"/>
        </a:xfrm>
        <a:prstGeom prst="rect">
          <a:avLst/>
        </a:prstGeom>
      </xdr:spPr>
    </xdr:pic>
    <xdr:clientData/>
  </xdr:twoCellAnchor>
  <xdr:twoCellAnchor editAs="oneCell">
    <xdr:from>
      <xdr:col>6</xdr:col>
      <xdr:colOff>128834</xdr:colOff>
      <xdr:row>36</xdr:row>
      <xdr:rowOff>12417</xdr:rowOff>
    </xdr:from>
    <xdr:to>
      <xdr:col>9</xdr:col>
      <xdr:colOff>349251</xdr:colOff>
      <xdr:row>40</xdr:row>
      <xdr:rowOff>201696</xdr:rowOff>
    </xdr:to>
    <xdr:pic>
      <xdr:nvPicPr>
        <xdr:cNvPr id="11" name="図 10">
          <a:extLst>
            <a:ext uri="{FF2B5EF4-FFF2-40B4-BE49-F238E27FC236}">
              <a16:creationId xmlns:a16="http://schemas.microsoft.com/office/drawing/2014/main" id="{A610E4E9-8083-608C-0708-14A4ABFFC8F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34917" y="8701334"/>
          <a:ext cx="1744417" cy="1162945"/>
        </a:xfrm>
        <a:prstGeom prst="rect">
          <a:avLst/>
        </a:prstGeom>
      </xdr:spPr>
    </xdr:pic>
    <xdr:clientData/>
  </xdr:twoCellAnchor>
  <xdr:twoCellAnchor editAs="oneCell">
    <xdr:from>
      <xdr:col>33</xdr:col>
      <xdr:colOff>3668</xdr:colOff>
      <xdr:row>31</xdr:row>
      <xdr:rowOff>98916</xdr:rowOff>
    </xdr:from>
    <xdr:to>
      <xdr:col>36</xdr:col>
      <xdr:colOff>254002</xdr:colOff>
      <xdr:row>35</xdr:row>
      <xdr:rowOff>75305</xdr:rowOff>
    </xdr:to>
    <xdr:pic>
      <xdr:nvPicPr>
        <xdr:cNvPr id="13" name="図 12">
          <a:extLst>
            <a:ext uri="{FF2B5EF4-FFF2-40B4-BE49-F238E27FC236}">
              <a16:creationId xmlns:a16="http://schemas.microsoft.com/office/drawing/2014/main" id="{9A0EE939-A527-C06F-2803-F26ADAB3260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5349501" y="7359083"/>
          <a:ext cx="1425084" cy="950056"/>
        </a:xfrm>
        <a:prstGeom prst="rect">
          <a:avLst/>
        </a:prstGeom>
      </xdr:spPr>
    </xdr:pic>
    <xdr:clientData/>
  </xdr:twoCellAnchor>
  <xdr:twoCellAnchor editAs="oneCell">
    <xdr:from>
      <xdr:col>33</xdr:col>
      <xdr:colOff>185417</xdr:colOff>
      <xdr:row>36</xdr:row>
      <xdr:rowOff>217166</xdr:rowOff>
    </xdr:from>
    <xdr:to>
      <xdr:col>37</xdr:col>
      <xdr:colOff>359834</xdr:colOff>
      <xdr:row>41</xdr:row>
      <xdr:rowOff>153528</xdr:rowOff>
    </xdr:to>
    <xdr:pic>
      <xdr:nvPicPr>
        <xdr:cNvPr id="15" name="図 14">
          <a:extLst>
            <a:ext uri="{FF2B5EF4-FFF2-40B4-BE49-F238E27FC236}">
              <a16:creationId xmlns:a16="http://schemas.microsoft.com/office/drawing/2014/main" id="{4E69DAA6-595F-B3CB-D7A0-FF638492292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5531250" y="8694416"/>
          <a:ext cx="1698417" cy="1132278"/>
        </a:xfrm>
        <a:prstGeom prst="rect">
          <a:avLst/>
        </a:prstGeom>
      </xdr:spPr>
    </xdr:pic>
    <xdr:clientData/>
  </xdr:twoCellAnchor>
  <xdr:twoCellAnchor editAs="oneCell">
    <xdr:from>
      <xdr:col>14</xdr:col>
      <xdr:colOff>148166</xdr:colOff>
      <xdr:row>31</xdr:row>
      <xdr:rowOff>10583</xdr:rowOff>
    </xdr:from>
    <xdr:to>
      <xdr:col>17</xdr:col>
      <xdr:colOff>391583</xdr:colOff>
      <xdr:row>35</xdr:row>
      <xdr:rowOff>216242</xdr:rowOff>
    </xdr:to>
    <xdr:pic>
      <xdr:nvPicPr>
        <xdr:cNvPr id="17" name="図 16">
          <a:extLst>
            <a:ext uri="{FF2B5EF4-FFF2-40B4-BE49-F238E27FC236}">
              <a16:creationId xmlns:a16="http://schemas.microsoft.com/office/drawing/2014/main" id="{E13431C4-3B1F-924C-557E-BCF2427098E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318249" y="7482416"/>
          <a:ext cx="1767417" cy="1179326"/>
        </a:xfrm>
        <a:prstGeom prst="rect">
          <a:avLst/>
        </a:prstGeom>
      </xdr:spPr>
    </xdr:pic>
    <xdr:clientData/>
  </xdr:twoCellAnchor>
  <xdr:twoCellAnchor editAs="oneCell">
    <xdr:from>
      <xdr:col>14</xdr:col>
      <xdr:colOff>139417</xdr:colOff>
      <xdr:row>26</xdr:row>
      <xdr:rowOff>23000</xdr:rowOff>
    </xdr:from>
    <xdr:to>
      <xdr:col>17</xdr:col>
      <xdr:colOff>349250</xdr:colOff>
      <xdr:row>30</xdr:row>
      <xdr:rowOff>205222</xdr:rowOff>
    </xdr:to>
    <xdr:pic>
      <xdr:nvPicPr>
        <xdr:cNvPr id="19" name="図 18">
          <a:extLst>
            <a:ext uri="{FF2B5EF4-FFF2-40B4-BE49-F238E27FC236}">
              <a16:creationId xmlns:a16="http://schemas.microsoft.com/office/drawing/2014/main" id="{8D419A2E-0251-6CF1-20A5-208F8F09EFA3}"/>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309500" y="6277750"/>
          <a:ext cx="1733833" cy="1155889"/>
        </a:xfrm>
        <a:prstGeom prst="rect">
          <a:avLst/>
        </a:prstGeom>
      </xdr:spPr>
    </xdr:pic>
    <xdr:clientData/>
  </xdr:twoCellAnchor>
  <xdr:twoCellAnchor editAs="oneCell">
    <xdr:from>
      <xdr:col>14</xdr:col>
      <xdr:colOff>173000</xdr:colOff>
      <xdr:row>36</xdr:row>
      <xdr:rowOff>14250</xdr:rowOff>
    </xdr:from>
    <xdr:to>
      <xdr:col>17</xdr:col>
      <xdr:colOff>412750</xdr:colOff>
      <xdr:row>40</xdr:row>
      <xdr:rowOff>181140</xdr:rowOff>
    </xdr:to>
    <xdr:pic>
      <xdr:nvPicPr>
        <xdr:cNvPr id="21" name="図 20">
          <a:extLst>
            <a:ext uri="{FF2B5EF4-FFF2-40B4-BE49-F238E27FC236}">
              <a16:creationId xmlns:a16="http://schemas.microsoft.com/office/drawing/2014/main" id="{D3AAE881-E29F-CD4A-2A61-1D96CDE5F2B1}"/>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343083" y="8703167"/>
          <a:ext cx="1763750" cy="1140556"/>
        </a:xfrm>
        <a:prstGeom prst="rect">
          <a:avLst/>
        </a:prstGeom>
      </xdr:spPr>
    </xdr:pic>
    <xdr:clientData/>
  </xdr:twoCellAnchor>
  <xdr:twoCellAnchor editAs="oneCell">
    <xdr:from>
      <xdr:col>6</xdr:col>
      <xdr:colOff>137584</xdr:colOff>
      <xdr:row>67</xdr:row>
      <xdr:rowOff>10582</xdr:rowOff>
    </xdr:from>
    <xdr:to>
      <xdr:col>9</xdr:col>
      <xdr:colOff>317501</xdr:colOff>
      <xdr:row>71</xdr:row>
      <xdr:rowOff>216204</xdr:rowOff>
    </xdr:to>
    <xdr:pic>
      <xdr:nvPicPr>
        <xdr:cNvPr id="23" name="図 22">
          <a:extLst>
            <a:ext uri="{FF2B5EF4-FFF2-40B4-BE49-F238E27FC236}">
              <a16:creationId xmlns:a16="http://schemas.microsoft.com/office/drawing/2014/main" id="{2778FDCB-F390-C6AB-32AB-DCB814B5BC4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243667" y="16160749"/>
          <a:ext cx="1703917" cy="1136955"/>
        </a:xfrm>
        <a:prstGeom prst="rect">
          <a:avLst/>
        </a:prstGeom>
      </xdr:spPr>
    </xdr:pic>
    <xdr:clientData/>
  </xdr:twoCellAnchor>
  <xdr:twoCellAnchor editAs="oneCell">
    <xdr:from>
      <xdr:col>33</xdr:col>
      <xdr:colOff>128833</xdr:colOff>
      <xdr:row>66</xdr:row>
      <xdr:rowOff>150000</xdr:rowOff>
    </xdr:from>
    <xdr:to>
      <xdr:col>37</xdr:col>
      <xdr:colOff>394833</xdr:colOff>
      <xdr:row>71</xdr:row>
      <xdr:rowOff>180228</xdr:rowOff>
    </xdr:to>
    <xdr:pic>
      <xdr:nvPicPr>
        <xdr:cNvPr id="25" name="図 24">
          <a:extLst>
            <a:ext uri="{FF2B5EF4-FFF2-40B4-BE49-F238E27FC236}">
              <a16:creationId xmlns:a16="http://schemas.microsoft.com/office/drawing/2014/main" id="{35007C92-EC74-7303-A1E5-0F384CAFB42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5474666" y="16067333"/>
          <a:ext cx="1790000" cy="1194395"/>
        </a:xfrm>
        <a:prstGeom prst="rect">
          <a:avLst/>
        </a:prstGeom>
      </xdr:spPr>
    </xdr:pic>
    <xdr:clientData/>
  </xdr:twoCellAnchor>
  <xdr:twoCellAnchor editAs="oneCell">
    <xdr:from>
      <xdr:col>6</xdr:col>
      <xdr:colOff>131008</xdr:colOff>
      <xdr:row>77</xdr:row>
      <xdr:rowOff>44978</xdr:rowOff>
    </xdr:from>
    <xdr:to>
      <xdr:col>9</xdr:col>
      <xdr:colOff>317842</xdr:colOff>
      <xdr:row>82</xdr:row>
      <xdr:rowOff>28878</xdr:rowOff>
    </xdr:to>
    <xdr:pic>
      <xdr:nvPicPr>
        <xdr:cNvPr id="27" name="図 26">
          <a:extLst>
            <a:ext uri="{FF2B5EF4-FFF2-40B4-BE49-F238E27FC236}">
              <a16:creationId xmlns:a16="http://schemas.microsoft.com/office/drawing/2014/main" id="{623843EF-E726-AD3B-11B2-B2045686843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230605" y="18449736"/>
          <a:ext cx="1692398" cy="1110513"/>
        </a:xfrm>
        <a:prstGeom prst="rect">
          <a:avLst/>
        </a:prstGeom>
      </xdr:spPr>
    </xdr:pic>
    <xdr:clientData/>
  </xdr:twoCellAnchor>
  <xdr:twoCellAnchor editAs="oneCell">
    <xdr:from>
      <xdr:col>33</xdr:col>
      <xdr:colOff>301833</xdr:colOff>
      <xdr:row>79</xdr:row>
      <xdr:rowOff>121916</xdr:rowOff>
    </xdr:from>
    <xdr:to>
      <xdr:col>37</xdr:col>
      <xdr:colOff>567833</xdr:colOff>
      <xdr:row>84</xdr:row>
      <xdr:rowOff>151082</xdr:rowOff>
    </xdr:to>
    <xdr:pic>
      <xdr:nvPicPr>
        <xdr:cNvPr id="29" name="図 28">
          <a:extLst>
            <a:ext uri="{FF2B5EF4-FFF2-40B4-BE49-F238E27FC236}">
              <a16:creationId xmlns:a16="http://schemas.microsoft.com/office/drawing/2014/main" id="{C01DFCEE-0811-6DC5-1375-1B947B059286}"/>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5647666" y="18833249"/>
          <a:ext cx="1790000" cy="1193333"/>
        </a:xfrm>
        <a:prstGeom prst="rect">
          <a:avLst/>
        </a:prstGeom>
      </xdr:spPr>
    </xdr:pic>
    <xdr:clientData/>
  </xdr:twoCellAnchor>
  <xdr:twoCellAnchor editAs="oneCell">
    <xdr:from>
      <xdr:col>32</xdr:col>
      <xdr:colOff>271917</xdr:colOff>
      <xdr:row>73</xdr:row>
      <xdr:rowOff>229584</xdr:rowOff>
    </xdr:from>
    <xdr:to>
      <xdr:col>37</xdr:col>
      <xdr:colOff>188667</xdr:colOff>
      <xdr:row>79</xdr:row>
      <xdr:rowOff>25918</xdr:rowOff>
    </xdr:to>
    <xdr:pic>
      <xdr:nvPicPr>
        <xdr:cNvPr id="31" name="図 30">
          <a:extLst>
            <a:ext uri="{FF2B5EF4-FFF2-40B4-BE49-F238E27FC236}">
              <a16:creationId xmlns:a16="http://schemas.microsoft.com/office/drawing/2014/main" id="{0FD16304-F413-3E18-0A5D-3DFCC12C374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5268500" y="17543917"/>
          <a:ext cx="1790000" cy="1193333"/>
        </a:xfrm>
        <a:prstGeom prst="rect">
          <a:avLst/>
        </a:prstGeom>
      </xdr:spPr>
    </xdr:pic>
    <xdr:clientData/>
  </xdr:twoCellAnchor>
  <xdr:twoCellAnchor editAs="oneCell">
    <xdr:from>
      <xdr:col>6</xdr:col>
      <xdr:colOff>136508</xdr:colOff>
      <xdr:row>72</xdr:row>
      <xdr:rowOff>16337</xdr:rowOff>
    </xdr:from>
    <xdr:to>
      <xdr:col>9</xdr:col>
      <xdr:colOff>307258</xdr:colOff>
      <xdr:row>76</xdr:row>
      <xdr:rowOff>207325</xdr:rowOff>
    </xdr:to>
    <xdr:pic>
      <xdr:nvPicPr>
        <xdr:cNvPr id="33" name="図 32">
          <a:extLst>
            <a:ext uri="{FF2B5EF4-FFF2-40B4-BE49-F238E27FC236}">
              <a16:creationId xmlns:a16="http://schemas.microsoft.com/office/drawing/2014/main" id="{1671EC22-725A-7D48-2479-9D8E709412CB}"/>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236105" y="17294482"/>
          <a:ext cx="1676314" cy="1092278"/>
        </a:xfrm>
        <a:prstGeom prst="rect">
          <a:avLst/>
        </a:prstGeom>
      </xdr:spPr>
    </xdr:pic>
    <xdr:clientData/>
  </xdr:twoCellAnchor>
  <xdr:twoCellAnchor editAs="oneCell">
    <xdr:from>
      <xdr:col>6</xdr:col>
      <xdr:colOff>127000</xdr:colOff>
      <xdr:row>31</xdr:row>
      <xdr:rowOff>21167</xdr:rowOff>
    </xdr:from>
    <xdr:to>
      <xdr:col>9</xdr:col>
      <xdr:colOff>370417</xdr:colOff>
      <xdr:row>35</xdr:row>
      <xdr:rowOff>225778</xdr:rowOff>
    </xdr:to>
    <xdr:pic>
      <xdr:nvPicPr>
        <xdr:cNvPr id="35" name="図 34">
          <a:extLst>
            <a:ext uri="{FF2B5EF4-FFF2-40B4-BE49-F238E27FC236}">
              <a16:creationId xmlns:a16="http://schemas.microsoft.com/office/drawing/2014/main" id="{AA5C6CBA-7C95-AC68-BBF9-FAD83E40D151}"/>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233083" y="7493000"/>
          <a:ext cx="1767417" cy="1178278"/>
        </a:xfrm>
        <a:prstGeom prst="rect">
          <a:avLst/>
        </a:prstGeom>
      </xdr:spPr>
    </xdr:pic>
    <xdr:clientData/>
  </xdr:twoCellAnchor>
  <xdr:twoCellAnchor editAs="oneCell">
    <xdr:from>
      <xdr:col>10</xdr:col>
      <xdr:colOff>42333</xdr:colOff>
      <xdr:row>26</xdr:row>
      <xdr:rowOff>31749</xdr:rowOff>
    </xdr:from>
    <xdr:to>
      <xdr:col>13</xdr:col>
      <xdr:colOff>465667</xdr:colOff>
      <xdr:row>30</xdr:row>
      <xdr:rowOff>175797</xdr:rowOff>
    </xdr:to>
    <xdr:pic>
      <xdr:nvPicPr>
        <xdr:cNvPr id="36" name="図 35">
          <a:extLst>
            <a:ext uri="{FF2B5EF4-FFF2-40B4-BE49-F238E27FC236}">
              <a16:creationId xmlns:a16="http://schemas.microsoft.com/office/drawing/2014/main" id="{9F36734F-8645-4D13-8F54-C90A9494EAB5}"/>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180416" y="6286499"/>
          <a:ext cx="1947334" cy="1117715"/>
        </a:xfrm>
        <a:prstGeom prst="rect">
          <a:avLst/>
        </a:prstGeom>
      </xdr:spPr>
    </xdr:pic>
    <xdr:clientData/>
  </xdr:twoCellAnchor>
  <xdr:twoCellAnchor editAs="oneCell">
    <xdr:from>
      <xdr:col>10</xdr:col>
      <xdr:colOff>10584</xdr:colOff>
      <xdr:row>32</xdr:row>
      <xdr:rowOff>10583</xdr:rowOff>
    </xdr:from>
    <xdr:to>
      <xdr:col>13</xdr:col>
      <xdr:colOff>455084</xdr:colOff>
      <xdr:row>36</xdr:row>
      <xdr:rowOff>166677</xdr:rowOff>
    </xdr:to>
    <xdr:pic>
      <xdr:nvPicPr>
        <xdr:cNvPr id="38" name="図 37">
          <a:extLst>
            <a:ext uri="{FF2B5EF4-FFF2-40B4-BE49-F238E27FC236}">
              <a16:creationId xmlns:a16="http://schemas.microsoft.com/office/drawing/2014/main" id="{D13A3C25-AC24-2614-28A2-3AF391BA23B6}"/>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148667" y="7725833"/>
          <a:ext cx="1968500" cy="1129761"/>
        </a:xfrm>
        <a:prstGeom prst="rect">
          <a:avLst/>
        </a:prstGeom>
      </xdr:spPr>
    </xdr:pic>
    <xdr:clientData/>
  </xdr:twoCellAnchor>
  <xdr:twoCellAnchor editAs="oneCell">
    <xdr:from>
      <xdr:col>31</xdr:col>
      <xdr:colOff>105833</xdr:colOff>
      <xdr:row>43</xdr:row>
      <xdr:rowOff>84666</xdr:rowOff>
    </xdr:from>
    <xdr:to>
      <xdr:col>36</xdr:col>
      <xdr:colOff>179917</xdr:colOff>
      <xdr:row>47</xdr:row>
      <xdr:rowOff>105833</xdr:rowOff>
    </xdr:to>
    <xdr:pic>
      <xdr:nvPicPr>
        <xdr:cNvPr id="40" name="図 39">
          <a:extLst>
            <a:ext uri="{FF2B5EF4-FFF2-40B4-BE49-F238E27FC236}">
              <a16:creationId xmlns:a16="http://schemas.microsoft.com/office/drawing/2014/main" id="{A73E0A86-C31B-2E49-68F9-F6CC383F512A}"/>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20931" t="18329" b="7055"/>
        <a:stretch/>
      </xdr:blipFill>
      <xdr:spPr>
        <a:xfrm>
          <a:off x="14753166" y="10498666"/>
          <a:ext cx="1947334" cy="994834"/>
        </a:xfrm>
        <a:prstGeom prst="rect">
          <a:avLst/>
        </a:prstGeom>
      </xdr:spPr>
    </xdr:pic>
    <xdr:clientData/>
  </xdr:twoCellAnchor>
  <xdr:twoCellAnchor>
    <xdr:from>
      <xdr:col>11</xdr:col>
      <xdr:colOff>381000</xdr:colOff>
      <xdr:row>31</xdr:row>
      <xdr:rowOff>10583</xdr:rowOff>
    </xdr:from>
    <xdr:to>
      <xdr:col>12</xdr:col>
      <xdr:colOff>116417</xdr:colOff>
      <xdr:row>31</xdr:row>
      <xdr:rowOff>201083</xdr:rowOff>
    </xdr:to>
    <xdr:sp macro="" textlink="">
      <xdr:nvSpPr>
        <xdr:cNvPr id="41" name="矢印: 下 40">
          <a:extLst>
            <a:ext uri="{FF2B5EF4-FFF2-40B4-BE49-F238E27FC236}">
              <a16:creationId xmlns:a16="http://schemas.microsoft.com/office/drawing/2014/main" id="{5E0399B5-CA97-6875-6903-D1124BA192CF}"/>
            </a:ext>
          </a:extLst>
        </xdr:cNvPr>
        <xdr:cNvSpPr/>
      </xdr:nvSpPr>
      <xdr:spPr>
        <a:xfrm>
          <a:off x="5027083" y="7482416"/>
          <a:ext cx="243417" cy="190500"/>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32</xdr:col>
      <xdr:colOff>236927</xdr:colOff>
      <xdr:row>28</xdr:row>
      <xdr:rowOff>205861</xdr:rowOff>
    </xdr:from>
    <xdr:to>
      <xdr:col>36</xdr:col>
      <xdr:colOff>163869</xdr:colOff>
      <xdr:row>32</xdr:row>
      <xdr:rowOff>66704</xdr:rowOff>
    </xdr:to>
    <xdr:pic>
      <xdr:nvPicPr>
        <xdr:cNvPr id="42" name="図 41">
          <a:extLst>
            <a:ext uri="{FF2B5EF4-FFF2-40B4-BE49-F238E27FC236}">
              <a16:creationId xmlns:a16="http://schemas.microsoft.com/office/drawing/2014/main" id="{CA641CA7-6E09-4A5A-A395-059F98EA0683}"/>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5077492" y="6945055"/>
          <a:ext cx="1452990" cy="844068"/>
        </a:xfrm>
        <a:prstGeom prst="rect">
          <a:avLst/>
        </a:prstGeom>
      </xdr:spPr>
    </xdr:pic>
    <xdr:clientData/>
  </xdr:twoCellAnchor>
  <xdr:twoCellAnchor editAs="oneCell">
    <xdr:from>
      <xdr:col>53</xdr:col>
      <xdr:colOff>280865</xdr:colOff>
      <xdr:row>38</xdr:row>
      <xdr:rowOff>116417</xdr:rowOff>
    </xdr:from>
    <xdr:to>
      <xdr:col>57</xdr:col>
      <xdr:colOff>146538</xdr:colOff>
      <xdr:row>42</xdr:row>
      <xdr:rowOff>26322</xdr:rowOff>
    </xdr:to>
    <xdr:pic>
      <xdr:nvPicPr>
        <xdr:cNvPr id="45" name="図 44">
          <a:extLst>
            <a:ext uri="{FF2B5EF4-FFF2-40B4-BE49-F238E27FC236}">
              <a16:creationId xmlns:a16="http://schemas.microsoft.com/office/drawing/2014/main" id="{EC14B2C2-C524-B3FF-B7C0-FBFAD3132B37}"/>
            </a:ext>
          </a:extLst>
        </xdr:cNvPr>
        <xdr:cNvPicPr>
          <a:picLocks noChangeAspect="1"/>
        </xdr:cNvPicPr>
      </xdr:nvPicPr>
      <xdr:blipFill>
        <a:blip xmlns:r="http://schemas.openxmlformats.org/officeDocument/2006/relationships" r:embed="rId22"/>
        <a:stretch>
          <a:fillRect/>
        </a:stretch>
      </xdr:blipFill>
      <xdr:spPr>
        <a:xfrm>
          <a:off x="24569615" y="9714686"/>
          <a:ext cx="1404327" cy="899040"/>
        </a:xfrm>
        <a:prstGeom prst="rect">
          <a:avLst/>
        </a:prstGeom>
      </xdr:spPr>
    </xdr:pic>
    <xdr:clientData/>
  </xdr:twoCellAnchor>
  <xdr:twoCellAnchor editAs="oneCell">
    <xdr:from>
      <xdr:col>42</xdr:col>
      <xdr:colOff>0</xdr:colOff>
      <xdr:row>45</xdr:row>
      <xdr:rowOff>1</xdr:rowOff>
    </xdr:from>
    <xdr:to>
      <xdr:col>48</xdr:col>
      <xdr:colOff>329712</xdr:colOff>
      <xdr:row>51</xdr:row>
      <xdr:rowOff>213193</xdr:rowOff>
    </xdr:to>
    <xdr:pic>
      <xdr:nvPicPr>
        <xdr:cNvPr id="46" name="図 45">
          <a:extLst>
            <a:ext uri="{FF2B5EF4-FFF2-40B4-BE49-F238E27FC236}">
              <a16:creationId xmlns:a16="http://schemas.microsoft.com/office/drawing/2014/main" id="{1C249F70-108A-D6B3-A833-A9075CE3838D}"/>
            </a:ext>
          </a:extLst>
        </xdr:cNvPr>
        <xdr:cNvPicPr>
          <a:picLocks noChangeAspect="1"/>
        </xdr:cNvPicPr>
      </xdr:nvPicPr>
      <xdr:blipFill>
        <a:blip xmlns:r="http://schemas.openxmlformats.org/officeDocument/2006/relationships" r:embed="rId23"/>
        <a:stretch>
          <a:fillRect/>
        </a:stretch>
      </xdr:blipFill>
      <xdr:spPr>
        <a:xfrm>
          <a:off x="19599519" y="11393366"/>
          <a:ext cx="2601058" cy="1751846"/>
        </a:xfrm>
        <a:prstGeom prst="rect">
          <a:avLst/>
        </a:prstGeom>
      </xdr:spPr>
    </xdr:pic>
    <xdr:clientData/>
  </xdr:twoCellAnchor>
  <xdr:twoCellAnchor editAs="oneCell">
    <xdr:from>
      <xdr:col>36</xdr:col>
      <xdr:colOff>249353</xdr:colOff>
      <xdr:row>42</xdr:row>
      <xdr:rowOff>118571</xdr:rowOff>
    </xdr:from>
    <xdr:to>
      <xdr:col>38</xdr:col>
      <xdr:colOff>138385</xdr:colOff>
      <xdr:row>45</xdr:row>
      <xdr:rowOff>40969</xdr:rowOff>
    </xdr:to>
    <xdr:pic>
      <xdr:nvPicPr>
        <xdr:cNvPr id="47" name="図 46">
          <a:extLst>
            <a:ext uri="{FF2B5EF4-FFF2-40B4-BE49-F238E27FC236}">
              <a16:creationId xmlns:a16="http://schemas.microsoft.com/office/drawing/2014/main" id="{BB130AF7-8B64-CB34-0848-696795E952C5}"/>
            </a:ext>
          </a:extLst>
        </xdr:cNvPr>
        <xdr:cNvPicPr>
          <a:picLocks noChangeAspect="1"/>
        </xdr:cNvPicPr>
      </xdr:nvPicPr>
      <xdr:blipFill>
        <a:blip xmlns:r="http://schemas.openxmlformats.org/officeDocument/2006/relationships" r:embed="rId24"/>
        <a:stretch>
          <a:fillRect/>
        </a:stretch>
      </xdr:blipFill>
      <xdr:spPr>
        <a:xfrm>
          <a:off x="16615966" y="10258087"/>
          <a:ext cx="1118064" cy="700785"/>
        </a:xfrm>
        <a:prstGeom prst="rect">
          <a:avLst/>
        </a:prstGeom>
      </xdr:spPr>
    </xdr:pic>
    <xdr:clientData/>
  </xdr:twoCellAnchor>
  <xdr:oneCellAnchor>
    <xdr:from>
      <xdr:col>27</xdr:col>
      <xdr:colOff>71694</xdr:colOff>
      <xdr:row>26</xdr:row>
      <xdr:rowOff>81935</xdr:rowOff>
    </xdr:from>
    <xdr:ext cx="1382663" cy="194597"/>
    <xdr:sp macro="" textlink="">
      <xdr:nvSpPr>
        <xdr:cNvPr id="67" name="テキスト ボックス 66">
          <a:extLst>
            <a:ext uri="{FF2B5EF4-FFF2-40B4-BE49-F238E27FC236}">
              <a16:creationId xmlns:a16="http://schemas.microsoft.com/office/drawing/2014/main" id="{B5707117-0C2A-4D7C-9F6C-486DB8905868}"/>
            </a:ext>
          </a:extLst>
        </xdr:cNvPr>
        <xdr:cNvSpPr txBox="1"/>
      </xdr:nvSpPr>
      <xdr:spPr>
        <a:xfrm>
          <a:off x="12710242" y="6329516"/>
          <a:ext cx="1382663" cy="194597"/>
        </a:xfrm>
        <a:prstGeom prst="rect">
          <a:avLst/>
        </a:prstGeom>
        <a:solidFill>
          <a:schemeClr val="bg1"/>
        </a:solidFill>
        <a:ln w="6350">
          <a:solidFill>
            <a:srgbClr val="0070C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00">
              <a:solidFill>
                <a:srgbClr val="7030A0"/>
              </a:solidFill>
            </a:rPr>
            <a:t>オルソ画像上で損傷をプロット</a:t>
          </a:r>
        </a:p>
      </xdr:txBody>
    </xdr:sp>
    <xdr:clientData/>
  </xdr:oneCellAnchor>
  <xdr:oneCellAnchor>
    <xdr:from>
      <xdr:col>27</xdr:col>
      <xdr:colOff>71696</xdr:colOff>
      <xdr:row>33</xdr:row>
      <xdr:rowOff>194596</xdr:rowOff>
    </xdr:from>
    <xdr:ext cx="1392901" cy="399436"/>
    <xdr:sp macro="" textlink="">
      <xdr:nvSpPr>
        <xdr:cNvPr id="68" name="テキスト ボックス 67">
          <a:extLst>
            <a:ext uri="{FF2B5EF4-FFF2-40B4-BE49-F238E27FC236}">
              <a16:creationId xmlns:a16="http://schemas.microsoft.com/office/drawing/2014/main" id="{F73870DB-6372-4C2E-B275-5635D5081C8C}"/>
            </a:ext>
          </a:extLst>
        </xdr:cNvPr>
        <xdr:cNvSpPr txBox="1"/>
      </xdr:nvSpPr>
      <xdr:spPr>
        <a:xfrm>
          <a:off x="12710244" y="8162822"/>
          <a:ext cx="1392901" cy="399436"/>
        </a:xfrm>
        <a:prstGeom prst="rect">
          <a:avLst/>
        </a:prstGeom>
        <a:solidFill>
          <a:schemeClr val="bg1"/>
        </a:solidFill>
        <a:ln w="6350">
          <a:solidFill>
            <a:srgbClr val="0070C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00">
              <a:solidFill>
                <a:srgbClr val="7030A0"/>
              </a:solidFill>
            </a:rPr>
            <a:t>オルソ上でプロットしたデータ</a:t>
          </a:r>
          <a:endParaRPr kumimoji="1" lang="en-US" altLang="ja-JP" sz="700">
            <a:solidFill>
              <a:srgbClr val="7030A0"/>
            </a:solidFill>
          </a:endParaRPr>
        </a:p>
        <a:p>
          <a:r>
            <a:rPr kumimoji="1" lang="ja-JP" altLang="en-US" sz="700">
              <a:solidFill>
                <a:srgbClr val="7030A0"/>
              </a:solidFill>
            </a:rPr>
            <a:t>を損傷図に貼り付け</a:t>
          </a:r>
        </a:p>
      </xdr:txBody>
    </xdr:sp>
    <xdr:clientData/>
  </xdr:oneCellAnchor>
  <xdr:twoCellAnchor>
    <xdr:from>
      <xdr:col>18</xdr:col>
      <xdr:colOff>10241</xdr:colOff>
      <xdr:row>25</xdr:row>
      <xdr:rowOff>194596</xdr:rowOff>
    </xdr:from>
    <xdr:to>
      <xdr:col>29</xdr:col>
      <xdr:colOff>426135</xdr:colOff>
      <xdr:row>40</xdr:row>
      <xdr:rowOff>23024</xdr:rowOff>
    </xdr:to>
    <xdr:grpSp>
      <xdr:nvGrpSpPr>
        <xdr:cNvPr id="76" name="グループ化 75">
          <a:extLst>
            <a:ext uri="{FF2B5EF4-FFF2-40B4-BE49-F238E27FC236}">
              <a16:creationId xmlns:a16="http://schemas.microsoft.com/office/drawing/2014/main" id="{65C3D711-600C-C36D-27CD-95DC48816F2C}"/>
            </a:ext>
          </a:extLst>
        </xdr:cNvPr>
        <xdr:cNvGrpSpPr/>
      </xdr:nvGrpSpPr>
      <xdr:grpSpPr>
        <a:xfrm>
          <a:off x="8142210" y="6350127"/>
          <a:ext cx="5916581" cy="3543178"/>
          <a:chOff x="8132096" y="6237338"/>
          <a:chExt cx="5936297" cy="3474557"/>
        </a:xfrm>
      </xdr:grpSpPr>
      <xdr:pic>
        <xdr:nvPicPr>
          <xdr:cNvPr id="43" name="図 42">
            <a:extLst>
              <a:ext uri="{FF2B5EF4-FFF2-40B4-BE49-F238E27FC236}">
                <a16:creationId xmlns:a16="http://schemas.microsoft.com/office/drawing/2014/main" id="{60E56B8E-8133-48C3-9535-4DA853844E3D}"/>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8173551" y="8720237"/>
            <a:ext cx="1484595" cy="977111"/>
          </a:xfrm>
          <a:prstGeom prst="rect">
            <a:avLst/>
          </a:prstGeom>
        </xdr:spPr>
      </xdr:pic>
      <xdr:pic>
        <xdr:nvPicPr>
          <xdr:cNvPr id="44" name="図 43">
            <a:extLst>
              <a:ext uri="{FF2B5EF4-FFF2-40B4-BE49-F238E27FC236}">
                <a16:creationId xmlns:a16="http://schemas.microsoft.com/office/drawing/2014/main" id="{953C4C88-9994-428B-9A7A-63A8B1C58B93}"/>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8449" t="17531" r="13636" b="8026"/>
          <a:stretch/>
        </xdr:blipFill>
        <xdr:spPr>
          <a:xfrm>
            <a:off x="8163846" y="6248262"/>
            <a:ext cx="1473815" cy="982543"/>
          </a:xfrm>
          <a:prstGeom prst="rect">
            <a:avLst/>
          </a:prstGeom>
        </xdr:spPr>
      </xdr:pic>
      <xdr:pic>
        <xdr:nvPicPr>
          <xdr:cNvPr id="48" name="図 47">
            <a:extLst>
              <a:ext uri="{FF2B5EF4-FFF2-40B4-BE49-F238E27FC236}">
                <a16:creationId xmlns:a16="http://schemas.microsoft.com/office/drawing/2014/main" id="{A1C15C46-B6A5-37EE-3023-62D7DBE3EA4C}"/>
              </a:ext>
            </a:extLst>
          </xdr:cNvPr>
          <xdr:cNvPicPr>
            <a:picLocks noChangeAspect="1"/>
          </xdr:cNvPicPr>
        </xdr:nvPicPr>
        <xdr:blipFill>
          <a:blip xmlns:r="http://schemas.openxmlformats.org/officeDocument/2006/relationships" r:embed="rId27"/>
          <a:stretch>
            <a:fillRect/>
          </a:stretch>
        </xdr:blipFill>
        <xdr:spPr>
          <a:xfrm>
            <a:off x="12226508" y="8717463"/>
            <a:ext cx="1661556" cy="968352"/>
          </a:xfrm>
          <a:prstGeom prst="rect">
            <a:avLst/>
          </a:prstGeom>
        </xdr:spPr>
      </xdr:pic>
      <xdr:pic>
        <xdr:nvPicPr>
          <xdr:cNvPr id="49" name="図 48">
            <a:extLst>
              <a:ext uri="{FF2B5EF4-FFF2-40B4-BE49-F238E27FC236}">
                <a16:creationId xmlns:a16="http://schemas.microsoft.com/office/drawing/2014/main" id="{07DC2497-64DA-98D7-C170-A3618A547EE9}"/>
              </a:ext>
            </a:extLst>
          </xdr:cNvPr>
          <xdr:cNvPicPr>
            <a:picLocks noChangeAspect="1"/>
          </xdr:cNvPicPr>
        </xdr:nvPicPr>
        <xdr:blipFill>
          <a:blip xmlns:r="http://schemas.openxmlformats.org/officeDocument/2006/relationships" r:embed="rId28"/>
          <a:stretch>
            <a:fillRect/>
          </a:stretch>
        </xdr:blipFill>
        <xdr:spPr>
          <a:xfrm>
            <a:off x="10151729" y="8710371"/>
            <a:ext cx="1687950" cy="1001524"/>
          </a:xfrm>
          <a:prstGeom prst="rect">
            <a:avLst/>
          </a:prstGeom>
        </xdr:spPr>
      </xdr:pic>
      <xdr:pic>
        <xdr:nvPicPr>
          <xdr:cNvPr id="50" name="図 49">
            <a:extLst>
              <a:ext uri="{FF2B5EF4-FFF2-40B4-BE49-F238E27FC236}">
                <a16:creationId xmlns:a16="http://schemas.microsoft.com/office/drawing/2014/main" id="{AE1DFD05-3AC5-4857-92F9-EA5FEC7BD4A6}"/>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2269837" y="6319273"/>
            <a:ext cx="1798556" cy="911532"/>
          </a:xfrm>
          <a:prstGeom prst="rect">
            <a:avLst/>
          </a:prstGeom>
        </xdr:spPr>
      </xdr:pic>
      <xdr:pic>
        <xdr:nvPicPr>
          <xdr:cNvPr id="51" name="図 50">
            <a:extLst>
              <a:ext uri="{FF2B5EF4-FFF2-40B4-BE49-F238E27FC236}">
                <a16:creationId xmlns:a16="http://schemas.microsoft.com/office/drawing/2014/main" id="{CF8B96FC-AD0E-4AED-9F23-BC8FFBABA80C}"/>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4596" r="4376" b="8616"/>
          <a:stretch/>
        </xdr:blipFill>
        <xdr:spPr>
          <a:xfrm>
            <a:off x="12290325" y="7497097"/>
            <a:ext cx="1741128" cy="976446"/>
          </a:xfrm>
          <a:prstGeom prst="rect">
            <a:avLst/>
          </a:prstGeom>
        </xdr:spPr>
      </xdr:pic>
      <xdr:pic>
        <xdr:nvPicPr>
          <xdr:cNvPr id="53" name="図 52">
            <a:extLst>
              <a:ext uri="{FF2B5EF4-FFF2-40B4-BE49-F238E27FC236}">
                <a16:creationId xmlns:a16="http://schemas.microsoft.com/office/drawing/2014/main" id="{320B5BAD-B29A-30C1-12C8-E776B6F7F262}"/>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8132096" y="7497096"/>
            <a:ext cx="1515807" cy="952501"/>
          </a:xfrm>
          <a:prstGeom prst="rect">
            <a:avLst/>
          </a:prstGeom>
        </xdr:spPr>
      </xdr:pic>
      <xdr:pic>
        <xdr:nvPicPr>
          <xdr:cNvPr id="55" name="図 54">
            <a:extLst>
              <a:ext uri="{FF2B5EF4-FFF2-40B4-BE49-F238E27FC236}">
                <a16:creationId xmlns:a16="http://schemas.microsoft.com/office/drawing/2014/main" id="{B878B7F9-8C68-8ABB-FDFC-772433D80844}"/>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0037098" y="7066936"/>
            <a:ext cx="1792338" cy="970850"/>
          </a:xfrm>
          <a:prstGeom prst="rect">
            <a:avLst/>
          </a:prstGeom>
        </xdr:spPr>
      </xdr:pic>
      <xdr:sp macro="" textlink="">
        <xdr:nvSpPr>
          <xdr:cNvPr id="56" name="矢印: 下 55">
            <a:extLst>
              <a:ext uri="{FF2B5EF4-FFF2-40B4-BE49-F238E27FC236}">
                <a16:creationId xmlns:a16="http://schemas.microsoft.com/office/drawing/2014/main" id="{6AED9336-4AEF-4412-8844-CEC018918BB6}"/>
              </a:ext>
            </a:extLst>
          </xdr:cNvPr>
          <xdr:cNvSpPr/>
        </xdr:nvSpPr>
        <xdr:spPr>
          <a:xfrm>
            <a:off x="8295968" y="7261532"/>
            <a:ext cx="237272" cy="190500"/>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7" name="矢印: 下 56">
            <a:extLst>
              <a:ext uri="{FF2B5EF4-FFF2-40B4-BE49-F238E27FC236}">
                <a16:creationId xmlns:a16="http://schemas.microsoft.com/office/drawing/2014/main" id="{EB4E3461-97AD-42DD-900B-BC5213BAD266}"/>
              </a:ext>
            </a:extLst>
          </xdr:cNvPr>
          <xdr:cNvSpPr/>
        </xdr:nvSpPr>
        <xdr:spPr>
          <a:xfrm>
            <a:off x="8316452" y="8470081"/>
            <a:ext cx="237272" cy="190500"/>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8" name="矢印: 下 57">
            <a:extLst>
              <a:ext uri="{FF2B5EF4-FFF2-40B4-BE49-F238E27FC236}">
                <a16:creationId xmlns:a16="http://schemas.microsoft.com/office/drawing/2014/main" id="{32429502-95B7-47EC-BAC9-3A439CE28318}"/>
              </a:ext>
            </a:extLst>
          </xdr:cNvPr>
          <xdr:cNvSpPr/>
        </xdr:nvSpPr>
        <xdr:spPr>
          <a:xfrm rot="16200000">
            <a:off x="9801532" y="9105081"/>
            <a:ext cx="237272" cy="190500"/>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9" name="矢印: 下 58">
            <a:extLst>
              <a:ext uri="{FF2B5EF4-FFF2-40B4-BE49-F238E27FC236}">
                <a16:creationId xmlns:a16="http://schemas.microsoft.com/office/drawing/2014/main" id="{3B03BCB5-7EA3-44D6-B144-46B629684540}"/>
              </a:ext>
            </a:extLst>
          </xdr:cNvPr>
          <xdr:cNvSpPr/>
        </xdr:nvSpPr>
        <xdr:spPr>
          <a:xfrm rot="16200000">
            <a:off x="11942097" y="9094839"/>
            <a:ext cx="237272" cy="190500"/>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0" name="矢印: 下 59">
            <a:extLst>
              <a:ext uri="{FF2B5EF4-FFF2-40B4-BE49-F238E27FC236}">
                <a16:creationId xmlns:a16="http://schemas.microsoft.com/office/drawing/2014/main" id="{CF50EF89-A0DB-42D7-BB2C-1743E6C1DCF8}"/>
              </a:ext>
            </a:extLst>
          </xdr:cNvPr>
          <xdr:cNvSpPr/>
        </xdr:nvSpPr>
        <xdr:spPr>
          <a:xfrm rot="13994981">
            <a:off x="9700702" y="7495272"/>
            <a:ext cx="240364" cy="284576"/>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1" name="矢印: 下 60">
            <a:extLst>
              <a:ext uri="{FF2B5EF4-FFF2-40B4-BE49-F238E27FC236}">
                <a16:creationId xmlns:a16="http://schemas.microsoft.com/office/drawing/2014/main" id="{4C033C27-7D2B-45E4-86B9-DCEBBE74A5C5}"/>
              </a:ext>
            </a:extLst>
          </xdr:cNvPr>
          <xdr:cNvSpPr/>
        </xdr:nvSpPr>
        <xdr:spPr>
          <a:xfrm rot="13994981">
            <a:off x="11933477" y="7024346"/>
            <a:ext cx="240364" cy="284576"/>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2" name="矢印: 下 61">
            <a:extLst>
              <a:ext uri="{FF2B5EF4-FFF2-40B4-BE49-F238E27FC236}">
                <a16:creationId xmlns:a16="http://schemas.microsoft.com/office/drawing/2014/main" id="{3661E6F6-789A-4F82-A0C0-9474B77B38D3}"/>
              </a:ext>
            </a:extLst>
          </xdr:cNvPr>
          <xdr:cNvSpPr/>
        </xdr:nvSpPr>
        <xdr:spPr>
          <a:xfrm>
            <a:off x="13017500" y="7271774"/>
            <a:ext cx="237272" cy="190500"/>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3" name="テキスト ボックス 62">
            <a:extLst>
              <a:ext uri="{FF2B5EF4-FFF2-40B4-BE49-F238E27FC236}">
                <a16:creationId xmlns:a16="http://schemas.microsoft.com/office/drawing/2014/main" id="{4675177F-8777-441B-93D4-C1A54E3E5B3B}"/>
              </a:ext>
            </a:extLst>
          </xdr:cNvPr>
          <xdr:cNvSpPr txBox="1"/>
        </xdr:nvSpPr>
        <xdr:spPr>
          <a:xfrm>
            <a:off x="9074355" y="6268064"/>
            <a:ext cx="515526" cy="204839"/>
          </a:xfrm>
          <a:prstGeom prst="rect">
            <a:avLst/>
          </a:prstGeom>
          <a:solidFill>
            <a:schemeClr val="bg1"/>
          </a:solidFill>
          <a:ln w="6350">
            <a:solidFill>
              <a:srgbClr val="FF000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en-US" altLang="ja-JP" sz="700">
                <a:solidFill>
                  <a:srgbClr val="7030A0"/>
                </a:solidFill>
              </a:rPr>
              <a:t>UAV</a:t>
            </a:r>
            <a:r>
              <a:rPr kumimoji="1" lang="ja-JP" altLang="en-US" sz="700">
                <a:solidFill>
                  <a:srgbClr val="7030A0"/>
                </a:solidFill>
              </a:rPr>
              <a:t>撮影</a:t>
            </a:r>
          </a:p>
        </xdr:txBody>
      </xdr:sp>
      <xdr:sp macro="" textlink="">
        <xdr:nvSpPr>
          <xdr:cNvPr id="64" name="テキスト ボックス 63">
            <a:extLst>
              <a:ext uri="{FF2B5EF4-FFF2-40B4-BE49-F238E27FC236}">
                <a16:creationId xmlns:a16="http://schemas.microsoft.com/office/drawing/2014/main" id="{57506628-4F7B-4910-B534-3B0D8EFD35AD}"/>
              </a:ext>
            </a:extLst>
          </xdr:cNvPr>
          <xdr:cNvSpPr txBox="1"/>
        </xdr:nvSpPr>
        <xdr:spPr>
          <a:xfrm>
            <a:off x="9053871" y="7261532"/>
            <a:ext cx="515526" cy="204839"/>
          </a:xfrm>
          <a:prstGeom prst="rect">
            <a:avLst/>
          </a:prstGeom>
          <a:solidFill>
            <a:schemeClr val="bg1"/>
          </a:solidFill>
          <a:ln w="6350">
            <a:solidFill>
              <a:srgbClr val="FF000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00">
                <a:solidFill>
                  <a:srgbClr val="7030A0"/>
                </a:solidFill>
              </a:rPr>
              <a:t>撮影写真</a:t>
            </a:r>
          </a:p>
        </xdr:txBody>
      </xdr:sp>
      <xdr:sp macro="" textlink="">
        <xdr:nvSpPr>
          <xdr:cNvPr id="65" name="テキスト ボックス 64">
            <a:extLst>
              <a:ext uri="{FF2B5EF4-FFF2-40B4-BE49-F238E27FC236}">
                <a16:creationId xmlns:a16="http://schemas.microsoft.com/office/drawing/2014/main" id="{D4A1F7F6-6794-4487-AEE0-DC537B81237C}"/>
              </a:ext>
            </a:extLst>
          </xdr:cNvPr>
          <xdr:cNvSpPr txBox="1"/>
        </xdr:nvSpPr>
        <xdr:spPr>
          <a:xfrm>
            <a:off x="8562744" y="8679270"/>
            <a:ext cx="1208063" cy="220971"/>
          </a:xfrm>
          <a:prstGeom prst="rect">
            <a:avLst/>
          </a:prstGeom>
          <a:solidFill>
            <a:schemeClr val="bg1"/>
          </a:solidFill>
          <a:ln w="6350">
            <a:solidFill>
              <a:schemeClr val="tx1"/>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00">
                <a:solidFill>
                  <a:srgbClr val="7030A0"/>
                </a:solidFill>
              </a:rPr>
              <a:t>損傷写真切出しソフト</a:t>
            </a:r>
            <a:r>
              <a:rPr kumimoji="1" lang="en-US" altLang="ja-JP" sz="700">
                <a:solidFill>
                  <a:srgbClr val="7030A0"/>
                </a:solidFill>
              </a:rPr>
              <a:t>※1</a:t>
            </a:r>
            <a:endParaRPr kumimoji="1" lang="ja-JP" altLang="en-US" sz="700">
              <a:solidFill>
                <a:srgbClr val="7030A0"/>
              </a:solidFill>
            </a:endParaRPr>
          </a:p>
        </xdr:txBody>
      </xdr:sp>
      <xdr:sp macro="" textlink="">
        <xdr:nvSpPr>
          <xdr:cNvPr id="66" name="テキスト ボックス 65">
            <a:extLst>
              <a:ext uri="{FF2B5EF4-FFF2-40B4-BE49-F238E27FC236}">
                <a16:creationId xmlns:a16="http://schemas.microsoft.com/office/drawing/2014/main" id="{677BFD94-A73F-47A7-B1C7-E5075957BBD9}"/>
              </a:ext>
            </a:extLst>
          </xdr:cNvPr>
          <xdr:cNvSpPr txBox="1"/>
        </xdr:nvSpPr>
        <xdr:spPr>
          <a:xfrm>
            <a:off x="10252176" y="6872339"/>
            <a:ext cx="1382663" cy="194597"/>
          </a:xfrm>
          <a:prstGeom prst="rect">
            <a:avLst/>
          </a:prstGeom>
          <a:solidFill>
            <a:schemeClr val="bg1"/>
          </a:solidFill>
          <a:ln w="6350">
            <a:solidFill>
              <a:srgbClr val="0070C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en-US" altLang="ja-JP" sz="700">
                <a:solidFill>
                  <a:srgbClr val="7030A0"/>
                </a:solidFill>
              </a:rPr>
              <a:t>SfM(3D</a:t>
            </a:r>
            <a:r>
              <a:rPr kumimoji="1" lang="ja-JP" altLang="en-US" sz="700">
                <a:solidFill>
                  <a:srgbClr val="7030A0"/>
                </a:solidFill>
              </a:rPr>
              <a:t>合成、オルソ画像作成</a:t>
            </a:r>
          </a:p>
        </xdr:txBody>
      </xdr:sp>
      <xdr:sp macro="" textlink="">
        <xdr:nvSpPr>
          <xdr:cNvPr id="69" name="テキスト ボックス 68">
            <a:extLst>
              <a:ext uri="{FF2B5EF4-FFF2-40B4-BE49-F238E27FC236}">
                <a16:creationId xmlns:a16="http://schemas.microsoft.com/office/drawing/2014/main" id="{074502C4-97EA-4CC7-89DD-CD243DFFCB78}"/>
              </a:ext>
            </a:extLst>
          </xdr:cNvPr>
          <xdr:cNvSpPr txBox="1"/>
        </xdr:nvSpPr>
        <xdr:spPr>
          <a:xfrm>
            <a:off x="10713065" y="9443065"/>
            <a:ext cx="1208063" cy="220971"/>
          </a:xfrm>
          <a:prstGeom prst="rect">
            <a:avLst/>
          </a:prstGeom>
          <a:solidFill>
            <a:schemeClr val="bg1"/>
          </a:solidFill>
          <a:ln w="6350">
            <a:solidFill>
              <a:schemeClr val="tx1"/>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00">
                <a:solidFill>
                  <a:srgbClr val="7030A0"/>
                </a:solidFill>
              </a:rPr>
              <a:t>点検調書に写真を貼り付け</a:t>
            </a:r>
          </a:p>
        </xdr:txBody>
      </xdr:sp>
      <xdr:sp macro="" textlink="">
        <xdr:nvSpPr>
          <xdr:cNvPr id="70" name="テキスト ボックス 69">
            <a:extLst>
              <a:ext uri="{FF2B5EF4-FFF2-40B4-BE49-F238E27FC236}">
                <a16:creationId xmlns:a16="http://schemas.microsoft.com/office/drawing/2014/main" id="{952971CF-47C1-489C-B687-5A9D57FFD833}"/>
              </a:ext>
            </a:extLst>
          </xdr:cNvPr>
          <xdr:cNvSpPr txBox="1"/>
        </xdr:nvSpPr>
        <xdr:spPr>
          <a:xfrm>
            <a:off x="12236752" y="9444640"/>
            <a:ext cx="1006072" cy="223747"/>
          </a:xfrm>
          <a:prstGeom prst="rect">
            <a:avLst/>
          </a:prstGeom>
          <a:solidFill>
            <a:schemeClr val="bg1"/>
          </a:solidFill>
          <a:ln w="6350">
            <a:solidFill>
              <a:schemeClr val="tx1"/>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00">
                <a:solidFill>
                  <a:srgbClr val="7030A0"/>
                </a:solidFill>
              </a:rPr>
              <a:t>調書、損傷図を作成</a:t>
            </a:r>
          </a:p>
        </xdr:txBody>
      </xdr:sp>
      <xdr:sp macro="" textlink="">
        <xdr:nvSpPr>
          <xdr:cNvPr id="71" name="テキスト ボックス 70">
            <a:extLst>
              <a:ext uri="{FF2B5EF4-FFF2-40B4-BE49-F238E27FC236}">
                <a16:creationId xmlns:a16="http://schemas.microsoft.com/office/drawing/2014/main" id="{D99E2187-337A-4EAE-8A25-4FCDDE3D1249}"/>
              </a:ext>
            </a:extLst>
          </xdr:cNvPr>
          <xdr:cNvSpPr txBox="1"/>
        </xdr:nvSpPr>
        <xdr:spPr>
          <a:xfrm>
            <a:off x="12105969" y="6237338"/>
            <a:ext cx="553063" cy="235565"/>
          </a:xfrm>
          <a:prstGeom prst="rect">
            <a:avLst/>
          </a:prstGeom>
          <a:solidFill>
            <a:schemeClr val="bg1"/>
          </a:solidFill>
          <a:ln w="6350">
            <a:solidFill>
              <a:srgbClr val="0070C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en-US" altLang="ja-JP" sz="1000" b="1">
                <a:solidFill>
                  <a:srgbClr val="7030A0"/>
                </a:solidFill>
              </a:rPr>
              <a:t>Level-2</a:t>
            </a:r>
            <a:endParaRPr kumimoji="1" lang="ja-JP" altLang="en-US" sz="1000" b="1">
              <a:solidFill>
                <a:srgbClr val="7030A0"/>
              </a:solidFill>
            </a:endParaRPr>
          </a:p>
        </xdr:txBody>
      </xdr:sp>
      <xdr:sp macro="" textlink="">
        <xdr:nvSpPr>
          <xdr:cNvPr id="72" name="テキスト ボックス 71">
            <a:extLst>
              <a:ext uri="{FF2B5EF4-FFF2-40B4-BE49-F238E27FC236}">
                <a16:creationId xmlns:a16="http://schemas.microsoft.com/office/drawing/2014/main" id="{173B72BB-984A-4D94-A19A-ADB8C80BE989}"/>
              </a:ext>
            </a:extLst>
          </xdr:cNvPr>
          <xdr:cNvSpPr txBox="1"/>
        </xdr:nvSpPr>
        <xdr:spPr>
          <a:xfrm>
            <a:off x="12208388" y="7456128"/>
            <a:ext cx="553063" cy="235565"/>
          </a:xfrm>
          <a:prstGeom prst="rect">
            <a:avLst/>
          </a:prstGeom>
          <a:solidFill>
            <a:schemeClr val="bg1"/>
          </a:solidFill>
          <a:ln w="6350">
            <a:solidFill>
              <a:srgbClr val="0070C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en-US" altLang="ja-JP" sz="1000" b="1">
                <a:solidFill>
                  <a:srgbClr val="7030A0"/>
                </a:solidFill>
              </a:rPr>
              <a:t>Level-2</a:t>
            </a:r>
            <a:endParaRPr kumimoji="1" lang="ja-JP" altLang="en-US" sz="1000" b="1">
              <a:solidFill>
                <a:srgbClr val="7030A0"/>
              </a:solidFill>
            </a:endParaRPr>
          </a:p>
        </xdr:txBody>
      </xdr:sp>
      <xdr:sp macro="" textlink="">
        <xdr:nvSpPr>
          <xdr:cNvPr id="73" name="テキスト ボックス 72">
            <a:extLst>
              <a:ext uri="{FF2B5EF4-FFF2-40B4-BE49-F238E27FC236}">
                <a16:creationId xmlns:a16="http://schemas.microsoft.com/office/drawing/2014/main" id="{8CFF2BE6-3B57-4753-93A6-54D2726C065B}"/>
              </a:ext>
            </a:extLst>
          </xdr:cNvPr>
          <xdr:cNvSpPr txBox="1"/>
        </xdr:nvSpPr>
        <xdr:spPr>
          <a:xfrm>
            <a:off x="10139516" y="8644194"/>
            <a:ext cx="553063" cy="235565"/>
          </a:xfrm>
          <a:prstGeom prst="rect">
            <a:avLst/>
          </a:prstGeom>
          <a:solidFill>
            <a:schemeClr val="bg1"/>
          </a:solidFill>
          <a:ln w="6350">
            <a:solidFill>
              <a:schemeClr val="tx1"/>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en-US" altLang="ja-JP" sz="1000" b="1">
                <a:solidFill>
                  <a:sysClr val="windowText" lastClr="000000"/>
                </a:solidFill>
              </a:rPr>
              <a:t>Level-1</a:t>
            </a:r>
            <a:endParaRPr kumimoji="1" lang="ja-JP" altLang="en-US" sz="1000" b="1">
              <a:solidFill>
                <a:sysClr val="windowText" lastClr="000000"/>
              </a:solidFill>
            </a:endParaRPr>
          </a:p>
        </xdr:txBody>
      </xdr:sp>
      <xdr:sp macro="" textlink="">
        <xdr:nvSpPr>
          <xdr:cNvPr id="74" name="テキスト ボックス 73">
            <a:extLst>
              <a:ext uri="{FF2B5EF4-FFF2-40B4-BE49-F238E27FC236}">
                <a16:creationId xmlns:a16="http://schemas.microsoft.com/office/drawing/2014/main" id="{F42A63BB-47F5-4F42-84B1-CBAF75A622B4}"/>
              </a:ext>
            </a:extLst>
          </xdr:cNvPr>
          <xdr:cNvSpPr txBox="1"/>
        </xdr:nvSpPr>
        <xdr:spPr>
          <a:xfrm>
            <a:off x="12239113" y="8654435"/>
            <a:ext cx="553063" cy="235565"/>
          </a:xfrm>
          <a:prstGeom prst="rect">
            <a:avLst/>
          </a:prstGeom>
          <a:solidFill>
            <a:schemeClr val="bg1"/>
          </a:solidFill>
          <a:ln w="6350">
            <a:solidFill>
              <a:schemeClr val="tx1"/>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en-US" altLang="ja-JP" sz="1000" b="1">
                <a:solidFill>
                  <a:sysClr val="windowText" lastClr="000000"/>
                </a:solidFill>
              </a:rPr>
              <a:t>Level-1</a:t>
            </a:r>
            <a:endParaRPr kumimoji="1" lang="ja-JP" altLang="en-US" sz="1000" b="1">
              <a:solidFill>
                <a:sysClr val="windowText" lastClr="000000"/>
              </a:solidFill>
            </a:endParaRPr>
          </a:p>
        </xdr:txBody>
      </xdr:sp>
    </xdr:grpSp>
    <xdr:clientData/>
  </xdr:twoCellAnchor>
  <xdr:oneCellAnchor>
    <xdr:from>
      <xdr:col>10</xdr:col>
      <xdr:colOff>20484</xdr:colOff>
      <xdr:row>30</xdr:row>
      <xdr:rowOff>215082</xdr:rowOff>
    </xdr:from>
    <xdr:ext cx="553063" cy="235565"/>
    <xdr:sp macro="" textlink="">
      <xdr:nvSpPr>
        <xdr:cNvPr id="75" name="テキスト ボックス 74">
          <a:extLst>
            <a:ext uri="{FF2B5EF4-FFF2-40B4-BE49-F238E27FC236}">
              <a16:creationId xmlns:a16="http://schemas.microsoft.com/office/drawing/2014/main" id="{37A2424C-5419-4261-ABE5-8D286E9D1030}"/>
            </a:ext>
          </a:extLst>
        </xdr:cNvPr>
        <xdr:cNvSpPr txBox="1"/>
      </xdr:nvSpPr>
      <xdr:spPr>
        <a:xfrm>
          <a:off x="4127500" y="7445888"/>
          <a:ext cx="553063" cy="235565"/>
        </a:xfrm>
        <a:prstGeom prst="rect">
          <a:avLst/>
        </a:prstGeom>
        <a:solidFill>
          <a:schemeClr val="bg1"/>
        </a:solidFill>
        <a:ln w="6350">
          <a:solidFill>
            <a:srgbClr val="FF000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en-US" altLang="ja-JP" sz="1000" b="1">
              <a:solidFill>
                <a:srgbClr val="FF0000"/>
              </a:solidFill>
            </a:rPr>
            <a:t>Level-3</a:t>
          </a:r>
          <a:endParaRPr kumimoji="1" lang="ja-JP" altLang="en-US" sz="1000" b="1">
            <a:solidFill>
              <a:srgbClr val="FF0000"/>
            </a:solidFill>
          </a:endParaRPr>
        </a:p>
      </xdr:txBody>
    </xdr:sp>
    <xdr:clientData/>
  </xdr:oneCellAnchor>
  <xdr:twoCellAnchor>
    <xdr:from>
      <xdr:col>10</xdr:col>
      <xdr:colOff>215081</xdr:colOff>
      <xdr:row>67</xdr:row>
      <xdr:rowOff>30725</xdr:rowOff>
    </xdr:from>
    <xdr:to>
      <xdr:col>21</xdr:col>
      <xdr:colOff>266292</xdr:colOff>
      <xdr:row>82</xdr:row>
      <xdr:rowOff>51210</xdr:rowOff>
    </xdr:to>
    <xdr:grpSp>
      <xdr:nvGrpSpPr>
        <xdr:cNvPr id="77" name="グループ化 76">
          <a:extLst>
            <a:ext uri="{FF2B5EF4-FFF2-40B4-BE49-F238E27FC236}">
              <a16:creationId xmlns:a16="http://schemas.microsoft.com/office/drawing/2014/main" id="{416BA6AC-0345-4AC8-8DEB-89179A938838}"/>
            </a:ext>
          </a:extLst>
        </xdr:cNvPr>
        <xdr:cNvGrpSpPr/>
      </xdr:nvGrpSpPr>
      <xdr:grpSpPr>
        <a:xfrm>
          <a:off x="4346550" y="16497069"/>
          <a:ext cx="5551898" cy="3413766"/>
          <a:chOff x="8132096" y="6237338"/>
          <a:chExt cx="5936297" cy="3474557"/>
        </a:xfrm>
      </xdr:grpSpPr>
      <xdr:pic>
        <xdr:nvPicPr>
          <xdr:cNvPr id="78" name="図 77">
            <a:extLst>
              <a:ext uri="{FF2B5EF4-FFF2-40B4-BE49-F238E27FC236}">
                <a16:creationId xmlns:a16="http://schemas.microsoft.com/office/drawing/2014/main" id="{FADD7D65-28B4-2233-12EE-8C70D0F774F1}"/>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8173551" y="8720237"/>
            <a:ext cx="1484595" cy="977111"/>
          </a:xfrm>
          <a:prstGeom prst="rect">
            <a:avLst/>
          </a:prstGeom>
        </xdr:spPr>
      </xdr:pic>
      <xdr:pic>
        <xdr:nvPicPr>
          <xdr:cNvPr id="79" name="図 78">
            <a:extLst>
              <a:ext uri="{FF2B5EF4-FFF2-40B4-BE49-F238E27FC236}">
                <a16:creationId xmlns:a16="http://schemas.microsoft.com/office/drawing/2014/main" id="{11D519FD-1DFD-3900-EE28-DA3880FAE0E7}"/>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8449" t="17531" r="13636" b="8026"/>
          <a:stretch/>
        </xdr:blipFill>
        <xdr:spPr>
          <a:xfrm>
            <a:off x="8163846" y="6248262"/>
            <a:ext cx="1473815" cy="982543"/>
          </a:xfrm>
          <a:prstGeom prst="rect">
            <a:avLst/>
          </a:prstGeom>
        </xdr:spPr>
      </xdr:pic>
      <xdr:pic>
        <xdr:nvPicPr>
          <xdr:cNvPr id="80" name="図 79">
            <a:extLst>
              <a:ext uri="{FF2B5EF4-FFF2-40B4-BE49-F238E27FC236}">
                <a16:creationId xmlns:a16="http://schemas.microsoft.com/office/drawing/2014/main" id="{4A8538E8-AAAB-4752-6E7F-8581F17B767B}"/>
              </a:ext>
            </a:extLst>
          </xdr:cNvPr>
          <xdr:cNvPicPr>
            <a:picLocks noChangeAspect="1"/>
          </xdr:cNvPicPr>
        </xdr:nvPicPr>
        <xdr:blipFill>
          <a:blip xmlns:r="http://schemas.openxmlformats.org/officeDocument/2006/relationships" r:embed="rId27"/>
          <a:stretch>
            <a:fillRect/>
          </a:stretch>
        </xdr:blipFill>
        <xdr:spPr>
          <a:xfrm>
            <a:off x="12226508" y="8717463"/>
            <a:ext cx="1661556" cy="968352"/>
          </a:xfrm>
          <a:prstGeom prst="rect">
            <a:avLst/>
          </a:prstGeom>
        </xdr:spPr>
      </xdr:pic>
      <xdr:pic>
        <xdr:nvPicPr>
          <xdr:cNvPr id="81" name="図 80">
            <a:extLst>
              <a:ext uri="{FF2B5EF4-FFF2-40B4-BE49-F238E27FC236}">
                <a16:creationId xmlns:a16="http://schemas.microsoft.com/office/drawing/2014/main" id="{501EA234-35ED-7373-B73D-E1EEBE43A997}"/>
              </a:ext>
            </a:extLst>
          </xdr:cNvPr>
          <xdr:cNvPicPr>
            <a:picLocks noChangeAspect="1"/>
          </xdr:cNvPicPr>
        </xdr:nvPicPr>
        <xdr:blipFill>
          <a:blip xmlns:r="http://schemas.openxmlformats.org/officeDocument/2006/relationships" r:embed="rId28"/>
          <a:stretch>
            <a:fillRect/>
          </a:stretch>
        </xdr:blipFill>
        <xdr:spPr>
          <a:xfrm>
            <a:off x="10151729" y="8710371"/>
            <a:ext cx="1687950" cy="1001524"/>
          </a:xfrm>
          <a:prstGeom prst="rect">
            <a:avLst/>
          </a:prstGeom>
        </xdr:spPr>
      </xdr:pic>
      <xdr:pic>
        <xdr:nvPicPr>
          <xdr:cNvPr id="82" name="図 81">
            <a:extLst>
              <a:ext uri="{FF2B5EF4-FFF2-40B4-BE49-F238E27FC236}">
                <a16:creationId xmlns:a16="http://schemas.microsoft.com/office/drawing/2014/main" id="{4936029D-427E-4E5C-B88E-0B709A88ADC2}"/>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2269837" y="6319273"/>
            <a:ext cx="1798556" cy="911532"/>
          </a:xfrm>
          <a:prstGeom prst="rect">
            <a:avLst/>
          </a:prstGeom>
        </xdr:spPr>
      </xdr:pic>
      <xdr:pic>
        <xdr:nvPicPr>
          <xdr:cNvPr id="83" name="図 82">
            <a:extLst>
              <a:ext uri="{FF2B5EF4-FFF2-40B4-BE49-F238E27FC236}">
                <a16:creationId xmlns:a16="http://schemas.microsoft.com/office/drawing/2014/main" id="{B1F1615A-6E26-D29E-77F7-1A4E80622068}"/>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4596" r="4376" b="8616"/>
          <a:stretch/>
        </xdr:blipFill>
        <xdr:spPr>
          <a:xfrm>
            <a:off x="12290325" y="7497097"/>
            <a:ext cx="1741128" cy="976446"/>
          </a:xfrm>
          <a:prstGeom prst="rect">
            <a:avLst/>
          </a:prstGeom>
        </xdr:spPr>
      </xdr:pic>
      <xdr:pic>
        <xdr:nvPicPr>
          <xdr:cNvPr id="84" name="図 83">
            <a:extLst>
              <a:ext uri="{FF2B5EF4-FFF2-40B4-BE49-F238E27FC236}">
                <a16:creationId xmlns:a16="http://schemas.microsoft.com/office/drawing/2014/main" id="{950C90B1-6162-4094-B8E4-B3966C2B1199}"/>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8132096" y="7497096"/>
            <a:ext cx="1515807" cy="952501"/>
          </a:xfrm>
          <a:prstGeom prst="rect">
            <a:avLst/>
          </a:prstGeom>
        </xdr:spPr>
      </xdr:pic>
      <xdr:pic>
        <xdr:nvPicPr>
          <xdr:cNvPr id="85" name="図 84">
            <a:extLst>
              <a:ext uri="{FF2B5EF4-FFF2-40B4-BE49-F238E27FC236}">
                <a16:creationId xmlns:a16="http://schemas.microsoft.com/office/drawing/2014/main" id="{CED1E3AD-8BD1-ED53-0368-5220F751BAD4}"/>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10037098" y="7066936"/>
            <a:ext cx="1792338" cy="970850"/>
          </a:xfrm>
          <a:prstGeom prst="rect">
            <a:avLst/>
          </a:prstGeom>
        </xdr:spPr>
      </xdr:pic>
      <xdr:sp macro="" textlink="">
        <xdr:nvSpPr>
          <xdr:cNvPr id="86" name="矢印: 下 85">
            <a:extLst>
              <a:ext uri="{FF2B5EF4-FFF2-40B4-BE49-F238E27FC236}">
                <a16:creationId xmlns:a16="http://schemas.microsoft.com/office/drawing/2014/main" id="{0D9C0708-ABCE-F942-1281-230491D83103}"/>
              </a:ext>
            </a:extLst>
          </xdr:cNvPr>
          <xdr:cNvSpPr/>
        </xdr:nvSpPr>
        <xdr:spPr>
          <a:xfrm>
            <a:off x="8295968" y="7261532"/>
            <a:ext cx="237272" cy="190500"/>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87" name="矢印: 下 86">
            <a:extLst>
              <a:ext uri="{FF2B5EF4-FFF2-40B4-BE49-F238E27FC236}">
                <a16:creationId xmlns:a16="http://schemas.microsoft.com/office/drawing/2014/main" id="{0DDF5EC5-9348-C02A-34FF-6A0ACD15D180}"/>
              </a:ext>
            </a:extLst>
          </xdr:cNvPr>
          <xdr:cNvSpPr/>
        </xdr:nvSpPr>
        <xdr:spPr>
          <a:xfrm>
            <a:off x="8316452" y="8470081"/>
            <a:ext cx="237272" cy="190500"/>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88" name="矢印: 下 87">
            <a:extLst>
              <a:ext uri="{FF2B5EF4-FFF2-40B4-BE49-F238E27FC236}">
                <a16:creationId xmlns:a16="http://schemas.microsoft.com/office/drawing/2014/main" id="{0AAEF7A7-6EC1-0FFB-5C77-17F19BB658A4}"/>
              </a:ext>
            </a:extLst>
          </xdr:cNvPr>
          <xdr:cNvSpPr/>
        </xdr:nvSpPr>
        <xdr:spPr>
          <a:xfrm rot="16200000">
            <a:off x="9801532" y="9105081"/>
            <a:ext cx="237272" cy="190500"/>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89" name="矢印: 下 88">
            <a:extLst>
              <a:ext uri="{FF2B5EF4-FFF2-40B4-BE49-F238E27FC236}">
                <a16:creationId xmlns:a16="http://schemas.microsoft.com/office/drawing/2014/main" id="{90FDBD4A-95CD-0280-C423-8ED3221422E8}"/>
              </a:ext>
            </a:extLst>
          </xdr:cNvPr>
          <xdr:cNvSpPr/>
        </xdr:nvSpPr>
        <xdr:spPr>
          <a:xfrm rot="16200000">
            <a:off x="11942097" y="9094839"/>
            <a:ext cx="237272" cy="190500"/>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90" name="矢印: 下 89">
            <a:extLst>
              <a:ext uri="{FF2B5EF4-FFF2-40B4-BE49-F238E27FC236}">
                <a16:creationId xmlns:a16="http://schemas.microsoft.com/office/drawing/2014/main" id="{91BE0ED0-21A6-33EF-B30C-10B723DC374F}"/>
              </a:ext>
            </a:extLst>
          </xdr:cNvPr>
          <xdr:cNvSpPr/>
        </xdr:nvSpPr>
        <xdr:spPr>
          <a:xfrm rot="13994981">
            <a:off x="9700702" y="7495272"/>
            <a:ext cx="240364" cy="284576"/>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91" name="矢印: 下 90">
            <a:extLst>
              <a:ext uri="{FF2B5EF4-FFF2-40B4-BE49-F238E27FC236}">
                <a16:creationId xmlns:a16="http://schemas.microsoft.com/office/drawing/2014/main" id="{5A959465-F113-87C1-4A67-9CC19B2E7049}"/>
              </a:ext>
            </a:extLst>
          </xdr:cNvPr>
          <xdr:cNvSpPr/>
        </xdr:nvSpPr>
        <xdr:spPr>
          <a:xfrm rot="13994981">
            <a:off x="11933477" y="7024346"/>
            <a:ext cx="240364" cy="284576"/>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92" name="矢印: 下 91">
            <a:extLst>
              <a:ext uri="{FF2B5EF4-FFF2-40B4-BE49-F238E27FC236}">
                <a16:creationId xmlns:a16="http://schemas.microsoft.com/office/drawing/2014/main" id="{51A4E0AA-9159-18CF-1388-9B082310EA80}"/>
              </a:ext>
            </a:extLst>
          </xdr:cNvPr>
          <xdr:cNvSpPr/>
        </xdr:nvSpPr>
        <xdr:spPr>
          <a:xfrm>
            <a:off x="13017500" y="7271774"/>
            <a:ext cx="237272" cy="190500"/>
          </a:xfrm>
          <a:prstGeom prst="downArrow">
            <a:avLst/>
          </a:prstGeom>
          <a:solidFill>
            <a:srgbClr val="FFCCFF">
              <a:alpha val="38000"/>
            </a:srgbClr>
          </a:solidFill>
          <a:ln w="63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93" name="テキスト ボックス 92">
            <a:extLst>
              <a:ext uri="{FF2B5EF4-FFF2-40B4-BE49-F238E27FC236}">
                <a16:creationId xmlns:a16="http://schemas.microsoft.com/office/drawing/2014/main" id="{590565CA-3E2C-B997-5D1C-7B421392FC74}"/>
              </a:ext>
            </a:extLst>
          </xdr:cNvPr>
          <xdr:cNvSpPr txBox="1"/>
        </xdr:nvSpPr>
        <xdr:spPr>
          <a:xfrm>
            <a:off x="9074355" y="6268064"/>
            <a:ext cx="515526" cy="204839"/>
          </a:xfrm>
          <a:prstGeom prst="rect">
            <a:avLst/>
          </a:prstGeom>
          <a:solidFill>
            <a:schemeClr val="bg1"/>
          </a:solidFill>
          <a:ln w="6350">
            <a:solidFill>
              <a:srgbClr val="FF000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en-US" altLang="ja-JP" sz="700">
                <a:solidFill>
                  <a:srgbClr val="7030A0"/>
                </a:solidFill>
              </a:rPr>
              <a:t>UAV</a:t>
            </a:r>
            <a:r>
              <a:rPr kumimoji="1" lang="ja-JP" altLang="en-US" sz="700">
                <a:solidFill>
                  <a:srgbClr val="7030A0"/>
                </a:solidFill>
              </a:rPr>
              <a:t>撮影</a:t>
            </a:r>
          </a:p>
        </xdr:txBody>
      </xdr:sp>
      <xdr:sp macro="" textlink="">
        <xdr:nvSpPr>
          <xdr:cNvPr id="94" name="テキスト ボックス 93">
            <a:extLst>
              <a:ext uri="{FF2B5EF4-FFF2-40B4-BE49-F238E27FC236}">
                <a16:creationId xmlns:a16="http://schemas.microsoft.com/office/drawing/2014/main" id="{16A0A081-FDB5-1EFD-037B-D0F3267954AF}"/>
              </a:ext>
            </a:extLst>
          </xdr:cNvPr>
          <xdr:cNvSpPr txBox="1"/>
        </xdr:nvSpPr>
        <xdr:spPr>
          <a:xfrm>
            <a:off x="9053871" y="7261532"/>
            <a:ext cx="515526" cy="204839"/>
          </a:xfrm>
          <a:prstGeom prst="rect">
            <a:avLst/>
          </a:prstGeom>
          <a:solidFill>
            <a:schemeClr val="bg1"/>
          </a:solidFill>
          <a:ln w="6350">
            <a:solidFill>
              <a:srgbClr val="FF000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00">
                <a:solidFill>
                  <a:srgbClr val="7030A0"/>
                </a:solidFill>
              </a:rPr>
              <a:t>撮影写真</a:t>
            </a:r>
          </a:p>
        </xdr:txBody>
      </xdr:sp>
      <xdr:sp macro="" textlink="">
        <xdr:nvSpPr>
          <xdr:cNvPr id="95" name="テキスト ボックス 94">
            <a:extLst>
              <a:ext uri="{FF2B5EF4-FFF2-40B4-BE49-F238E27FC236}">
                <a16:creationId xmlns:a16="http://schemas.microsoft.com/office/drawing/2014/main" id="{4CFEB368-A5A6-638F-FE67-21E8345125D2}"/>
              </a:ext>
            </a:extLst>
          </xdr:cNvPr>
          <xdr:cNvSpPr txBox="1"/>
        </xdr:nvSpPr>
        <xdr:spPr>
          <a:xfrm>
            <a:off x="8562744" y="8679270"/>
            <a:ext cx="1208063" cy="220971"/>
          </a:xfrm>
          <a:prstGeom prst="rect">
            <a:avLst/>
          </a:prstGeom>
          <a:solidFill>
            <a:schemeClr val="bg1"/>
          </a:solidFill>
          <a:ln w="6350">
            <a:solidFill>
              <a:schemeClr val="tx1"/>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00">
                <a:solidFill>
                  <a:srgbClr val="7030A0"/>
                </a:solidFill>
              </a:rPr>
              <a:t>損傷写真切出しソフト</a:t>
            </a:r>
            <a:r>
              <a:rPr kumimoji="1" lang="en-US" altLang="ja-JP" sz="700">
                <a:solidFill>
                  <a:srgbClr val="7030A0"/>
                </a:solidFill>
              </a:rPr>
              <a:t>※1</a:t>
            </a:r>
            <a:endParaRPr kumimoji="1" lang="ja-JP" altLang="en-US" sz="700">
              <a:solidFill>
                <a:srgbClr val="7030A0"/>
              </a:solidFill>
            </a:endParaRPr>
          </a:p>
        </xdr:txBody>
      </xdr:sp>
      <xdr:sp macro="" textlink="">
        <xdr:nvSpPr>
          <xdr:cNvPr id="96" name="テキスト ボックス 95">
            <a:extLst>
              <a:ext uri="{FF2B5EF4-FFF2-40B4-BE49-F238E27FC236}">
                <a16:creationId xmlns:a16="http://schemas.microsoft.com/office/drawing/2014/main" id="{54A49A6F-49D0-B1E4-7664-D76379E4D454}"/>
              </a:ext>
            </a:extLst>
          </xdr:cNvPr>
          <xdr:cNvSpPr txBox="1"/>
        </xdr:nvSpPr>
        <xdr:spPr>
          <a:xfrm>
            <a:off x="10252176" y="6872339"/>
            <a:ext cx="1382663" cy="194597"/>
          </a:xfrm>
          <a:prstGeom prst="rect">
            <a:avLst/>
          </a:prstGeom>
          <a:solidFill>
            <a:schemeClr val="bg1"/>
          </a:solidFill>
          <a:ln w="6350">
            <a:solidFill>
              <a:srgbClr val="0070C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en-US" altLang="ja-JP" sz="700">
                <a:solidFill>
                  <a:srgbClr val="7030A0"/>
                </a:solidFill>
              </a:rPr>
              <a:t>SfM(3D</a:t>
            </a:r>
            <a:r>
              <a:rPr kumimoji="1" lang="ja-JP" altLang="en-US" sz="700">
                <a:solidFill>
                  <a:srgbClr val="7030A0"/>
                </a:solidFill>
              </a:rPr>
              <a:t>合成、オルソ画像作成</a:t>
            </a:r>
          </a:p>
        </xdr:txBody>
      </xdr:sp>
      <xdr:sp macro="" textlink="">
        <xdr:nvSpPr>
          <xdr:cNvPr id="97" name="テキスト ボックス 96">
            <a:extLst>
              <a:ext uri="{FF2B5EF4-FFF2-40B4-BE49-F238E27FC236}">
                <a16:creationId xmlns:a16="http://schemas.microsoft.com/office/drawing/2014/main" id="{A775F124-41FB-66DF-195A-E335A3DAB330}"/>
              </a:ext>
            </a:extLst>
          </xdr:cNvPr>
          <xdr:cNvSpPr txBox="1"/>
        </xdr:nvSpPr>
        <xdr:spPr>
          <a:xfrm>
            <a:off x="10713065" y="9443065"/>
            <a:ext cx="1208063" cy="220971"/>
          </a:xfrm>
          <a:prstGeom prst="rect">
            <a:avLst/>
          </a:prstGeom>
          <a:solidFill>
            <a:schemeClr val="bg1"/>
          </a:solidFill>
          <a:ln w="6350">
            <a:solidFill>
              <a:schemeClr val="tx1"/>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00">
                <a:solidFill>
                  <a:srgbClr val="7030A0"/>
                </a:solidFill>
              </a:rPr>
              <a:t>点検調書に写真を貼り付け</a:t>
            </a:r>
          </a:p>
        </xdr:txBody>
      </xdr:sp>
      <xdr:sp macro="" textlink="">
        <xdr:nvSpPr>
          <xdr:cNvPr id="98" name="テキスト ボックス 97">
            <a:extLst>
              <a:ext uri="{FF2B5EF4-FFF2-40B4-BE49-F238E27FC236}">
                <a16:creationId xmlns:a16="http://schemas.microsoft.com/office/drawing/2014/main" id="{E26354D6-8D5C-D2B0-B33B-CAA5D06CA8E1}"/>
              </a:ext>
            </a:extLst>
          </xdr:cNvPr>
          <xdr:cNvSpPr txBox="1"/>
        </xdr:nvSpPr>
        <xdr:spPr>
          <a:xfrm>
            <a:off x="12236752" y="9444640"/>
            <a:ext cx="1006072" cy="223747"/>
          </a:xfrm>
          <a:prstGeom prst="rect">
            <a:avLst/>
          </a:prstGeom>
          <a:solidFill>
            <a:schemeClr val="bg1"/>
          </a:solidFill>
          <a:ln w="6350">
            <a:solidFill>
              <a:schemeClr val="tx1"/>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700">
                <a:solidFill>
                  <a:srgbClr val="7030A0"/>
                </a:solidFill>
              </a:rPr>
              <a:t>調書、損傷図を作成</a:t>
            </a:r>
          </a:p>
        </xdr:txBody>
      </xdr:sp>
      <xdr:sp macro="" textlink="">
        <xdr:nvSpPr>
          <xdr:cNvPr id="99" name="テキスト ボックス 98">
            <a:extLst>
              <a:ext uri="{FF2B5EF4-FFF2-40B4-BE49-F238E27FC236}">
                <a16:creationId xmlns:a16="http://schemas.microsoft.com/office/drawing/2014/main" id="{825C97C6-3DE1-B118-2DA7-D2884E41D435}"/>
              </a:ext>
            </a:extLst>
          </xdr:cNvPr>
          <xdr:cNvSpPr txBox="1"/>
        </xdr:nvSpPr>
        <xdr:spPr>
          <a:xfrm>
            <a:off x="12105969" y="6237338"/>
            <a:ext cx="553063" cy="235565"/>
          </a:xfrm>
          <a:prstGeom prst="rect">
            <a:avLst/>
          </a:prstGeom>
          <a:solidFill>
            <a:schemeClr val="bg1"/>
          </a:solidFill>
          <a:ln w="6350">
            <a:solidFill>
              <a:srgbClr val="0070C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en-US" altLang="ja-JP" sz="1000" b="1">
                <a:solidFill>
                  <a:srgbClr val="7030A0"/>
                </a:solidFill>
              </a:rPr>
              <a:t>Level-2</a:t>
            </a:r>
            <a:endParaRPr kumimoji="1" lang="ja-JP" altLang="en-US" sz="1000" b="1">
              <a:solidFill>
                <a:srgbClr val="7030A0"/>
              </a:solidFill>
            </a:endParaRPr>
          </a:p>
        </xdr:txBody>
      </xdr:sp>
      <xdr:sp macro="" textlink="">
        <xdr:nvSpPr>
          <xdr:cNvPr id="100" name="テキスト ボックス 99">
            <a:extLst>
              <a:ext uri="{FF2B5EF4-FFF2-40B4-BE49-F238E27FC236}">
                <a16:creationId xmlns:a16="http://schemas.microsoft.com/office/drawing/2014/main" id="{D505292E-86D3-25B3-92CF-38E09B82D0DE}"/>
              </a:ext>
            </a:extLst>
          </xdr:cNvPr>
          <xdr:cNvSpPr txBox="1"/>
        </xdr:nvSpPr>
        <xdr:spPr>
          <a:xfrm>
            <a:off x="12208388" y="7456128"/>
            <a:ext cx="553063" cy="235565"/>
          </a:xfrm>
          <a:prstGeom prst="rect">
            <a:avLst/>
          </a:prstGeom>
          <a:solidFill>
            <a:schemeClr val="bg1"/>
          </a:solidFill>
          <a:ln w="6350">
            <a:solidFill>
              <a:srgbClr val="0070C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en-US" altLang="ja-JP" sz="1000" b="1">
                <a:solidFill>
                  <a:srgbClr val="7030A0"/>
                </a:solidFill>
              </a:rPr>
              <a:t>Level-2</a:t>
            </a:r>
            <a:endParaRPr kumimoji="1" lang="ja-JP" altLang="en-US" sz="1000" b="1">
              <a:solidFill>
                <a:srgbClr val="7030A0"/>
              </a:solidFill>
            </a:endParaRPr>
          </a:p>
        </xdr:txBody>
      </xdr:sp>
      <xdr:sp macro="" textlink="">
        <xdr:nvSpPr>
          <xdr:cNvPr id="101" name="テキスト ボックス 100">
            <a:extLst>
              <a:ext uri="{FF2B5EF4-FFF2-40B4-BE49-F238E27FC236}">
                <a16:creationId xmlns:a16="http://schemas.microsoft.com/office/drawing/2014/main" id="{45D72150-E8F4-EFE1-7E62-253F4899176B}"/>
              </a:ext>
            </a:extLst>
          </xdr:cNvPr>
          <xdr:cNvSpPr txBox="1"/>
        </xdr:nvSpPr>
        <xdr:spPr>
          <a:xfrm>
            <a:off x="10139516" y="8644194"/>
            <a:ext cx="553063" cy="235565"/>
          </a:xfrm>
          <a:prstGeom prst="rect">
            <a:avLst/>
          </a:prstGeom>
          <a:solidFill>
            <a:schemeClr val="bg1"/>
          </a:solidFill>
          <a:ln w="6350">
            <a:solidFill>
              <a:schemeClr val="tx1"/>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en-US" altLang="ja-JP" sz="1000" b="1">
                <a:solidFill>
                  <a:sysClr val="windowText" lastClr="000000"/>
                </a:solidFill>
              </a:rPr>
              <a:t>Level-1</a:t>
            </a:r>
            <a:endParaRPr kumimoji="1" lang="ja-JP" altLang="en-US" sz="1000" b="1">
              <a:solidFill>
                <a:sysClr val="windowText" lastClr="000000"/>
              </a:solidFill>
            </a:endParaRPr>
          </a:p>
        </xdr:txBody>
      </xdr:sp>
      <xdr:sp macro="" textlink="">
        <xdr:nvSpPr>
          <xdr:cNvPr id="102" name="テキスト ボックス 101">
            <a:extLst>
              <a:ext uri="{FF2B5EF4-FFF2-40B4-BE49-F238E27FC236}">
                <a16:creationId xmlns:a16="http://schemas.microsoft.com/office/drawing/2014/main" id="{BB8381F5-0A61-AA90-2850-CE27F15A5DD6}"/>
              </a:ext>
            </a:extLst>
          </xdr:cNvPr>
          <xdr:cNvSpPr txBox="1"/>
        </xdr:nvSpPr>
        <xdr:spPr>
          <a:xfrm>
            <a:off x="12239113" y="8654435"/>
            <a:ext cx="553063" cy="235565"/>
          </a:xfrm>
          <a:prstGeom prst="rect">
            <a:avLst/>
          </a:prstGeom>
          <a:solidFill>
            <a:schemeClr val="bg1"/>
          </a:solidFill>
          <a:ln w="6350">
            <a:solidFill>
              <a:schemeClr val="tx1"/>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en-US" altLang="ja-JP" sz="1000" b="1">
                <a:solidFill>
                  <a:sysClr val="windowText" lastClr="000000"/>
                </a:solidFill>
              </a:rPr>
              <a:t>Level-1</a:t>
            </a:r>
            <a:endParaRPr kumimoji="1" lang="ja-JP" altLang="en-US" sz="1000" b="1">
              <a:solidFill>
                <a:sysClr val="windowText" lastClr="000000"/>
              </a:solidFill>
            </a:endParaRPr>
          </a:p>
        </xdr:txBody>
      </xdr:sp>
    </xdr:grp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CB171D-840C-4783-B332-89B31055FF1C}">
  <dimension ref="B1:AO372"/>
  <sheetViews>
    <sheetView tabSelected="1" topLeftCell="A12" zoomScale="98" zoomScaleNormal="98" workbookViewId="0">
      <selection activeCell="AS18" sqref="AS18"/>
    </sheetView>
  </sheetViews>
  <sheetFormatPr defaultRowHeight="12" x14ac:dyDescent="0.4"/>
  <cols>
    <col min="1" max="4" width="4.625" style="1" customWidth="1"/>
    <col min="5" max="5" width="3" style="1" customWidth="1"/>
    <col min="6" max="22" width="4.625" style="1" customWidth="1"/>
    <col min="23" max="23" width="4.75" style="1" customWidth="1"/>
    <col min="24" max="24" width="4.5" style="1" customWidth="1"/>
    <col min="25" max="28" width="4.125" style="1" customWidth="1"/>
    <col min="29" max="36" width="4.625" style="1" customWidth="1"/>
    <col min="37" max="37" width="3.125" style="1" customWidth="1"/>
    <col min="38" max="39" width="4.125" style="1" customWidth="1"/>
    <col min="40" max="40" width="5.625" style="1" customWidth="1"/>
    <col min="41" max="44" width="4.125" style="1" customWidth="1"/>
    <col min="45" max="63" width="4.625" style="1" customWidth="1"/>
    <col min="64" max="16384" width="9" style="1"/>
  </cols>
  <sheetData>
    <row r="1" spans="2:41" ht="18" customHeight="1" x14ac:dyDescent="0.4">
      <c r="B1" s="114" t="s">
        <v>85</v>
      </c>
      <c r="C1" s="114"/>
      <c r="D1" s="114"/>
      <c r="E1" s="114"/>
      <c r="F1" s="114"/>
      <c r="G1" s="114"/>
      <c r="H1" s="114"/>
      <c r="I1" s="114"/>
      <c r="J1" s="114"/>
      <c r="K1" s="114"/>
      <c r="L1" s="114"/>
      <c r="M1" s="114"/>
      <c r="N1" s="114"/>
      <c r="O1" s="114"/>
      <c r="P1" s="114"/>
      <c r="Q1" s="114"/>
      <c r="R1" s="114"/>
      <c r="S1" s="114"/>
      <c r="T1" s="114"/>
      <c r="U1" s="114"/>
      <c r="V1" s="114"/>
      <c r="W1" s="114"/>
      <c r="X1" s="114"/>
      <c r="Y1" s="114"/>
      <c r="Z1" s="114"/>
      <c r="AA1" s="114"/>
      <c r="AB1" s="114"/>
      <c r="AC1" s="114"/>
      <c r="AD1" s="114"/>
      <c r="AE1" s="114"/>
      <c r="AF1" s="114"/>
      <c r="AG1" s="114"/>
      <c r="AH1" s="114"/>
      <c r="AI1" s="114"/>
      <c r="AJ1" s="114"/>
      <c r="AK1" s="114"/>
      <c r="AL1" s="114"/>
      <c r="AM1" s="114"/>
      <c r="AN1" s="114"/>
    </row>
    <row r="2" spans="2:41" ht="23.25" customHeight="1" x14ac:dyDescent="0.4">
      <c r="B2" s="154" t="s">
        <v>12</v>
      </c>
      <c r="C2" s="155"/>
      <c r="D2" s="155"/>
      <c r="E2" s="155"/>
      <c r="F2" s="155"/>
      <c r="G2" s="155"/>
      <c r="H2" s="155"/>
      <c r="I2" s="155"/>
      <c r="J2" s="155"/>
      <c r="K2" s="155"/>
      <c r="L2" s="155"/>
      <c r="M2" s="155"/>
      <c r="N2" s="155"/>
      <c r="O2" s="155"/>
      <c r="P2" s="155"/>
      <c r="Q2" s="155"/>
      <c r="R2" s="155"/>
      <c r="S2" s="155"/>
      <c r="T2" s="155"/>
      <c r="U2" s="155"/>
      <c r="V2" s="155"/>
      <c r="W2" s="155"/>
      <c r="X2" s="155"/>
      <c r="Y2" s="155"/>
      <c r="Z2" s="155"/>
      <c r="AA2" s="155"/>
      <c r="AB2" s="155"/>
      <c r="AC2" s="155"/>
      <c r="AD2" s="155"/>
      <c r="AE2" s="155"/>
      <c r="AF2" s="155"/>
      <c r="AG2" s="155"/>
      <c r="AH2" s="155"/>
      <c r="AI2" s="155"/>
      <c r="AJ2" s="155"/>
      <c r="AK2" s="155"/>
      <c r="AL2" s="155"/>
      <c r="AM2" s="155"/>
      <c r="AN2" s="156"/>
    </row>
    <row r="3" spans="2:41" ht="24.75" customHeight="1" x14ac:dyDescent="0.4">
      <c r="B3" s="146" t="s">
        <v>4</v>
      </c>
      <c r="C3" s="147"/>
      <c r="D3" s="150" t="s">
        <v>10</v>
      </c>
      <c r="E3" s="150"/>
      <c r="F3" s="151"/>
      <c r="G3" s="157" t="s">
        <v>1</v>
      </c>
      <c r="H3" s="158"/>
      <c r="I3" s="158"/>
      <c r="J3" s="158"/>
      <c r="K3" s="158"/>
      <c r="L3" s="158"/>
      <c r="M3" s="158"/>
      <c r="N3" s="158"/>
      <c r="O3" s="158"/>
      <c r="P3" s="158"/>
      <c r="Q3" s="158"/>
      <c r="R3" s="158"/>
      <c r="S3" s="158"/>
      <c r="T3" s="158"/>
      <c r="U3" s="158"/>
      <c r="V3" s="158"/>
      <c r="W3" s="158"/>
      <c r="X3" s="158"/>
      <c r="Y3" s="158"/>
      <c r="Z3" s="158"/>
      <c r="AA3" s="158"/>
      <c r="AB3" s="158"/>
      <c r="AC3" s="158"/>
      <c r="AD3" s="158"/>
      <c r="AE3" s="158"/>
      <c r="AF3" s="158"/>
      <c r="AG3" s="158"/>
      <c r="AH3" s="158"/>
      <c r="AI3" s="158"/>
      <c r="AJ3" s="158"/>
      <c r="AK3" s="158"/>
      <c r="AL3" s="158"/>
      <c r="AM3" s="158"/>
      <c r="AN3" s="159"/>
    </row>
    <row r="4" spans="2:41" ht="18" customHeight="1" x14ac:dyDescent="0.4">
      <c r="B4" s="148"/>
      <c r="C4" s="149"/>
      <c r="D4" s="149" t="s">
        <v>11</v>
      </c>
      <c r="E4" s="152"/>
      <c r="F4" s="153"/>
      <c r="G4" s="61" t="s">
        <v>2</v>
      </c>
      <c r="H4" s="61"/>
      <c r="I4" s="61"/>
      <c r="J4" s="61"/>
      <c r="K4" s="61"/>
      <c r="L4" s="61" t="s">
        <v>3</v>
      </c>
      <c r="M4" s="61"/>
      <c r="N4" s="61"/>
      <c r="O4" s="61"/>
      <c r="P4" s="61"/>
      <c r="Q4" s="61"/>
      <c r="R4" s="61"/>
      <c r="S4" s="61"/>
      <c r="T4" s="61"/>
      <c r="U4" s="61"/>
      <c r="V4" s="61"/>
      <c r="W4" s="61"/>
      <c r="X4" s="61"/>
      <c r="Y4" s="61"/>
      <c r="Z4" s="61"/>
      <c r="AA4" s="61"/>
      <c r="AB4" s="61"/>
      <c r="AC4" s="61"/>
      <c r="AD4" s="61"/>
      <c r="AE4" s="61"/>
      <c r="AF4" s="61"/>
      <c r="AG4" s="61"/>
      <c r="AH4" s="61"/>
      <c r="AI4" s="61"/>
      <c r="AJ4" s="61"/>
      <c r="AK4" s="61"/>
      <c r="AL4" s="61"/>
      <c r="AM4" s="61"/>
      <c r="AN4" s="4"/>
    </row>
    <row r="5" spans="2:41" ht="18" customHeight="1" x14ac:dyDescent="0.4">
      <c r="B5" s="148"/>
      <c r="C5" s="149"/>
      <c r="D5" s="152"/>
      <c r="E5" s="152"/>
      <c r="F5" s="153"/>
      <c r="G5" s="61"/>
      <c r="H5" s="61"/>
      <c r="I5" s="61"/>
      <c r="J5" s="61"/>
      <c r="K5" s="61"/>
      <c r="L5" s="61"/>
      <c r="M5" s="61"/>
      <c r="N5" s="62" t="s">
        <v>5</v>
      </c>
      <c r="O5" s="61"/>
      <c r="P5" s="61"/>
      <c r="Q5" s="61"/>
      <c r="R5" s="61"/>
      <c r="S5" s="61"/>
      <c r="T5" s="61"/>
      <c r="U5" s="61"/>
      <c r="V5" s="61"/>
      <c r="W5" s="61"/>
      <c r="X5" s="61"/>
      <c r="Y5" s="61"/>
      <c r="Z5" s="61"/>
      <c r="AA5" s="61"/>
      <c r="AB5" s="61"/>
      <c r="AC5" s="61"/>
      <c r="AD5" s="61"/>
      <c r="AE5" s="61"/>
      <c r="AF5" s="61"/>
      <c r="AG5" s="62" t="s">
        <v>9</v>
      </c>
      <c r="AH5" s="61"/>
      <c r="AI5" s="61"/>
      <c r="AJ5" s="61"/>
      <c r="AK5" s="61"/>
      <c r="AL5" s="61"/>
      <c r="AM5" s="61"/>
      <c r="AN5" s="4"/>
    </row>
    <row r="6" spans="2:41" ht="18" customHeight="1" x14ac:dyDescent="0.4">
      <c r="B6" s="148"/>
      <c r="C6" s="149"/>
      <c r="D6" s="152"/>
      <c r="E6" s="152"/>
      <c r="F6" s="153"/>
      <c r="G6" s="63"/>
      <c r="H6" s="63"/>
      <c r="I6" s="63"/>
      <c r="J6" s="63"/>
      <c r="K6" s="63"/>
      <c r="L6" s="63"/>
      <c r="M6" s="62"/>
      <c r="N6" s="62"/>
      <c r="O6" s="62"/>
      <c r="P6" s="62" t="s">
        <v>6</v>
      </c>
      <c r="Q6" s="62"/>
      <c r="R6" s="62"/>
      <c r="S6" s="62"/>
      <c r="T6" s="62"/>
      <c r="U6" s="62"/>
      <c r="V6" s="62"/>
      <c r="W6" s="62"/>
      <c r="X6" s="62"/>
      <c r="Y6" s="62"/>
      <c r="Z6" s="62"/>
      <c r="AA6" s="62"/>
      <c r="AB6" s="62"/>
      <c r="AC6" s="62"/>
      <c r="AD6" s="62"/>
      <c r="AE6" s="62"/>
      <c r="AF6" s="61"/>
      <c r="AG6" s="61" t="s">
        <v>8</v>
      </c>
      <c r="AH6" s="61"/>
      <c r="AI6" s="61"/>
      <c r="AJ6" s="61"/>
      <c r="AK6" s="61"/>
      <c r="AL6" s="62"/>
      <c r="AM6" s="62"/>
      <c r="AN6" s="5"/>
      <c r="AO6" s="2"/>
    </row>
    <row r="7" spans="2:41" ht="18" customHeight="1" x14ac:dyDescent="0.4">
      <c r="B7" s="148"/>
      <c r="C7" s="149"/>
      <c r="D7" s="152"/>
      <c r="E7" s="152"/>
      <c r="F7" s="153"/>
      <c r="G7" s="63"/>
      <c r="H7" s="63"/>
      <c r="I7" s="63"/>
      <c r="J7" s="63"/>
      <c r="K7" s="63"/>
      <c r="L7" s="63"/>
      <c r="M7" s="62"/>
      <c r="N7" s="62"/>
      <c r="O7" s="62"/>
      <c r="P7" s="62"/>
      <c r="Q7" s="62" t="s">
        <v>7</v>
      </c>
      <c r="R7" s="62"/>
      <c r="S7" s="62"/>
      <c r="T7" s="62"/>
      <c r="U7" s="62"/>
      <c r="V7" s="62"/>
      <c r="W7" s="62"/>
      <c r="X7" s="62"/>
      <c r="Y7" s="62"/>
      <c r="Z7" s="62"/>
      <c r="AA7" s="62"/>
      <c r="AB7" s="62"/>
      <c r="AC7" s="62"/>
      <c r="AD7" s="62"/>
      <c r="AE7" s="62"/>
      <c r="AF7" s="62"/>
      <c r="AG7" s="62"/>
      <c r="AH7" s="62"/>
      <c r="AI7" s="62"/>
      <c r="AJ7" s="62"/>
      <c r="AK7" s="62"/>
      <c r="AL7" s="62"/>
      <c r="AM7" s="61"/>
      <c r="AN7" s="4"/>
    </row>
    <row r="8" spans="2:41" ht="23.25" customHeight="1" x14ac:dyDescent="0.4">
      <c r="B8" s="143" t="s">
        <v>13</v>
      </c>
      <c r="C8" s="144"/>
      <c r="D8" s="144"/>
      <c r="E8" s="144"/>
      <c r="F8" s="145"/>
      <c r="G8" s="160" t="s">
        <v>14</v>
      </c>
      <c r="H8" s="161"/>
      <c r="I8" s="161"/>
      <c r="J8" s="161"/>
      <c r="K8" s="161"/>
      <c r="L8" s="161"/>
      <c r="M8" s="161"/>
      <c r="N8" s="161"/>
      <c r="O8" s="161"/>
      <c r="P8" s="161"/>
      <c r="Q8" s="161"/>
      <c r="R8" s="161"/>
      <c r="S8" s="161"/>
      <c r="T8" s="161"/>
      <c r="U8" s="161"/>
      <c r="V8" s="161"/>
      <c r="W8" s="161"/>
      <c r="X8" s="161"/>
      <c r="Y8" s="161"/>
      <c r="Z8" s="161"/>
      <c r="AA8" s="161"/>
      <c r="AB8" s="161"/>
      <c r="AC8" s="161"/>
      <c r="AD8" s="161"/>
      <c r="AE8" s="161"/>
      <c r="AF8" s="161"/>
      <c r="AG8" s="161"/>
      <c r="AH8" s="161"/>
      <c r="AI8" s="161"/>
      <c r="AJ8" s="161"/>
      <c r="AK8" s="161"/>
      <c r="AL8" s="161"/>
      <c r="AM8" s="161"/>
      <c r="AN8" s="162"/>
    </row>
    <row r="9" spans="2:41" ht="21" customHeight="1" x14ac:dyDescent="0.4">
      <c r="B9" s="163" t="s">
        <v>15</v>
      </c>
      <c r="C9" s="164"/>
      <c r="D9" s="164"/>
      <c r="E9" s="164"/>
      <c r="F9" s="164"/>
      <c r="G9" s="164"/>
      <c r="H9" s="164"/>
      <c r="I9" s="164"/>
      <c r="J9" s="164"/>
      <c r="K9" s="164"/>
      <c r="L9" s="164"/>
      <c r="M9" s="164"/>
      <c r="N9" s="164"/>
      <c r="O9" s="164"/>
      <c r="P9" s="164"/>
      <c r="Q9" s="164"/>
      <c r="R9" s="164"/>
      <c r="S9" s="164"/>
      <c r="T9" s="164"/>
      <c r="U9" s="164"/>
      <c r="V9" s="164"/>
      <c r="W9" s="164"/>
      <c r="X9" s="164"/>
      <c r="Y9" s="164"/>
      <c r="Z9" s="164"/>
      <c r="AA9" s="164"/>
      <c r="AB9" s="164"/>
      <c r="AC9" s="164"/>
      <c r="AD9" s="164"/>
      <c r="AE9" s="164"/>
      <c r="AF9" s="164"/>
      <c r="AG9" s="164"/>
      <c r="AH9" s="164"/>
      <c r="AI9" s="164"/>
      <c r="AJ9" s="164"/>
      <c r="AK9" s="164"/>
      <c r="AL9" s="164"/>
      <c r="AM9" s="164"/>
      <c r="AN9" s="165"/>
    </row>
    <row r="10" spans="2:41" ht="18" customHeight="1" x14ac:dyDescent="0.4">
      <c r="B10" s="102" t="s">
        <v>0</v>
      </c>
      <c r="C10" s="103"/>
      <c r="D10" s="103"/>
      <c r="E10" s="103"/>
      <c r="F10" s="103"/>
      <c r="G10" s="103"/>
      <c r="H10" s="103"/>
      <c r="I10" s="103"/>
      <c r="J10" s="103"/>
      <c r="K10" s="103"/>
      <c r="L10" s="103"/>
      <c r="M10" s="103"/>
      <c r="N10" s="103"/>
      <c r="O10" s="103"/>
      <c r="P10" s="103"/>
      <c r="Q10" s="103"/>
      <c r="R10" s="99" t="s">
        <v>16</v>
      </c>
      <c r="S10" s="99"/>
      <c r="T10" s="99"/>
      <c r="U10" s="99"/>
      <c r="V10" s="99"/>
      <c r="W10" s="99"/>
      <c r="X10" s="99"/>
      <c r="Y10" s="99"/>
      <c r="Z10" s="99"/>
      <c r="AA10" s="99"/>
      <c r="AB10" s="99"/>
      <c r="AC10" s="99"/>
      <c r="AD10" s="99"/>
      <c r="AE10" s="99"/>
      <c r="AF10" s="99"/>
      <c r="AG10" s="99"/>
      <c r="AH10" s="99"/>
      <c r="AI10" s="99"/>
      <c r="AJ10" s="99"/>
      <c r="AK10" s="99"/>
      <c r="AL10" s="99"/>
      <c r="AM10" s="99"/>
      <c r="AN10" s="166"/>
    </row>
    <row r="11" spans="2:41" ht="18" customHeight="1" x14ac:dyDescent="0.4">
      <c r="B11" s="167" t="s">
        <v>74</v>
      </c>
      <c r="C11" s="119"/>
      <c r="D11" s="96" t="s">
        <v>175</v>
      </c>
      <c r="E11" s="96"/>
      <c r="F11" s="96"/>
      <c r="G11" s="96"/>
      <c r="H11" s="96"/>
      <c r="I11" s="96"/>
      <c r="J11" s="82"/>
      <c r="K11" s="82"/>
      <c r="L11" s="82"/>
      <c r="M11" s="82"/>
      <c r="N11" s="82"/>
      <c r="O11" s="82"/>
      <c r="P11" s="82"/>
      <c r="Q11" s="82"/>
      <c r="R11" s="96" t="s">
        <v>176</v>
      </c>
      <c r="S11" s="96"/>
      <c r="T11" s="96"/>
      <c r="U11" s="96"/>
      <c r="V11" s="96"/>
      <c r="W11" s="96"/>
      <c r="X11" s="96"/>
      <c r="Y11" s="96"/>
      <c r="Z11" s="96"/>
      <c r="AA11" s="96"/>
      <c r="AB11" s="96"/>
      <c r="AC11" s="96"/>
      <c r="AD11" s="96"/>
      <c r="AE11" s="96"/>
      <c r="AF11" s="84"/>
      <c r="AG11" s="84"/>
      <c r="AH11" s="84"/>
      <c r="AI11" s="84"/>
      <c r="AJ11" s="84"/>
      <c r="AK11" s="84"/>
      <c r="AL11" s="84"/>
      <c r="AM11" s="84"/>
      <c r="AN11" s="85"/>
    </row>
    <row r="12" spans="2:41" ht="52.5" customHeight="1" x14ac:dyDescent="0.4">
      <c r="B12" s="168"/>
      <c r="C12" s="121"/>
      <c r="D12" s="97"/>
      <c r="E12" s="97"/>
      <c r="F12" s="97"/>
      <c r="G12" s="97"/>
      <c r="H12" s="97"/>
      <c r="I12" s="97"/>
      <c r="J12" s="83"/>
      <c r="K12" s="83"/>
      <c r="L12" s="83"/>
      <c r="M12" s="83"/>
      <c r="N12" s="83"/>
      <c r="O12" s="83"/>
      <c r="P12" s="83"/>
      <c r="Q12" s="83"/>
      <c r="R12" s="97"/>
      <c r="S12" s="97"/>
      <c r="T12" s="97"/>
      <c r="U12" s="97"/>
      <c r="V12" s="97"/>
      <c r="W12" s="97"/>
      <c r="X12" s="97"/>
      <c r="Y12" s="97"/>
      <c r="Z12" s="97"/>
      <c r="AA12" s="97"/>
      <c r="AB12" s="97"/>
      <c r="AC12" s="97"/>
      <c r="AD12" s="97"/>
      <c r="AE12" s="97"/>
      <c r="AF12" s="86"/>
      <c r="AG12" s="86"/>
      <c r="AH12" s="86"/>
      <c r="AI12" s="86"/>
      <c r="AJ12" s="86"/>
      <c r="AK12" s="86"/>
      <c r="AL12" s="86"/>
      <c r="AM12" s="86"/>
      <c r="AN12" s="87"/>
    </row>
    <row r="13" spans="2:41" ht="4.5" customHeight="1" x14ac:dyDescent="0.4">
      <c r="B13" s="93"/>
      <c r="C13" s="94"/>
      <c r="D13" s="94"/>
      <c r="E13" s="94"/>
      <c r="F13" s="94"/>
      <c r="G13" s="94"/>
      <c r="H13" s="94"/>
      <c r="I13" s="94"/>
      <c r="J13" s="94"/>
      <c r="K13" s="94"/>
      <c r="L13" s="94"/>
      <c r="M13" s="94"/>
      <c r="N13" s="94"/>
      <c r="O13" s="94"/>
      <c r="P13" s="94"/>
      <c r="Q13" s="94"/>
      <c r="R13" s="94"/>
      <c r="S13" s="94"/>
      <c r="T13" s="94"/>
      <c r="U13" s="94"/>
      <c r="V13" s="94"/>
      <c r="W13" s="94"/>
      <c r="X13" s="94"/>
      <c r="Y13" s="94"/>
      <c r="Z13" s="94"/>
      <c r="AA13" s="94"/>
      <c r="AB13" s="94"/>
      <c r="AC13" s="94"/>
      <c r="AD13" s="94"/>
      <c r="AE13" s="94"/>
      <c r="AF13" s="94"/>
      <c r="AG13" s="94"/>
      <c r="AH13" s="94"/>
      <c r="AI13" s="94"/>
      <c r="AJ13" s="94"/>
      <c r="AK13" s="94"/>
      <c r="AL13" s="94"/>
      <c r="AM13" s="94"/>
      <c r="AN13" s="95"/>
    </row>
    <row r="14" spans="2:41" ht="18.75" customHeight="1" x14ac:dyDescent="0.4">
      <c r="B14" s="100" t="s">
        <v>22</v>
      </c>
      <c r="C14" s="101"/>
      <c r="D14" s="101"/>
      <c r="E14" s="101"/>
      <c r="F14" s="101"/>
      <c r="G14" s="101"/>
      <c r="H14" s="101"/>
      <c r="I14" s="101"/>
      <c r="J14" s="101"/>
      <c r="K14" s="101"/>
      <c r="L14" s="101"/>
      <c r="M14" s="106" t="s">
        <v>30</v>
      </c>
      <c r="N14" s="106"/>
      <c r="O14" s="106"/>
      <c r="P14" s="70" t="s">
        <v>64</v>
      </c>
      <c r="Q14" s="70"/>
      <c r="R14" s="98" t="s">
        <v>65</v>
      </c>
      <c r="S14" s="98"/>
      <c r="T14" s="98"/>
      <c r="U14" s="98"/>
      <c r="V14" s="98"/>
      <c r="W14" s="98"/>
      <c r="X14" s="98"/>
      <c r="Y14" s="98"/>
      <c r="Z14" s="98"/>
      <c r="AA14" s="98"/>
      <c r="AB14" s="98"/>
      <c r="AC14" s="98"/>
      <c r="AD14" s="98"/>
      <c r="AE14" s="98"/>
      <c r="AF14" s="98"/>
      <c r="AG14" s="106" t="s">
        <v>30</v>
      </c>
      <c r="AH14" s="106"/>
      <c r="AI14" s="106"/>
      <c r="AJ14" s="70" t="s">
        <v>64</v>
      </c>
      <c r="AK14" s="70"/>
      <c r="AL14" s="70"/>
      <c r="AM14" s="70"/>
      <c r="AN14" s="104"/>
    </row>
    <row r="15" spans="2:41" ht="23.25" customHeight="1" x14ac:dyDescent="0.4">
      <c r="B15" s="102"/>
      <c r="C15" s="103"/>
      <c r="D15" s="103"/>
      <c r="E15" s="103"/>
      <c r="F15" s="103"/>
      <c r="G15" s="103"/>
      <c r="H15" s="103"/>
      <c r="I15" s="103"/>
      <c r="J15" s="103"/>
      <c r="K15" s="103"/>
      <c r="L15" s="103"/>
      <c r="M15" s="6" t="s">
        <v>24</v>
      </c>
      <c r="N15" s="7" t="s">
        <v>28</v>
      </c>
      <c r="O15" s="7" t="s">
        <v>25</v>
      </c>
      <c r="P15" s="65"/>
      <c r="Q15" s="65"/>
      <c r="R15" s="99"/>
      <c r="S15" s="99"/>
      <c r="T15" s="99"/>
      <c r="U15" s="99"/>
      <c r="V15" s="99"/>
      <c r="W15" s="99"/>
      <c r="X15" s="99"/>
      <c r="Y15" s="99"/>
      <c r="Z15" s="99"/>
      <c r="AA15" s="99"/>
      <c r="AB15" s="99"/>
      <c r="AC15" s="99"/>
      <c r="AD15" s="99"/>
      <c r="AE15" s="99"/>
      <c r="AF15" s="99"/>
      <c r="AG15" s="6" t="s">
        <v>24</v>
      </c>
      <c r="AH15" s="7" t="s">
        <v>28</v>
      </c>
      <c r="AI15" s="7" t="s">
        <v>25</v>
      </c>
      <c r="AJ15" s="65"/>
      <c r="AK15" s="65"/>
      <c r="AL15" s="65"/>
      <c r="AM15" s="65"/>
      <c r="AN15" s="105"/>
    </row>
    <row r="16" spans="2:41" ht="21" customHeight="1" x14ac:dyDescent="0.4">
      <c r="B16" s="90" t="s">
        <v>19</v>
      </c>
      <c r="C16" s="64"/>
      <c r="D16" s="64"/>
      <c r="E16" s="64"/>
      <c r="F16" s="64"/>
      <c r="G16" s="64"/>
      <c r="H16" s="64"/>
      <c r="I16" s="64"/>
      <c r="J16" s="64" t="s">
        <v>58</v>
      </c>
      <c r="K16" s="64"/>
      <c r="L16" s="64"/>
      <c r="M16" s="8" t="s">
        <v>29</v>
      </c>
      <c r="N16" s="9" t="s">
        <v>29</v>
      </c>
      <c r="O16" s="9" t="s">
        <v>29</v>
      </c>
      <c r="P16" s="72" t="s">
        <v>29</v>
      </c>
      <c r="Q16" s="72"/>
      <c r="R16" s="10" t="s">
        <v>31</v>
      </c>
      <c r="S16" s="64" t="s">
        <v>66</v>
      </c>
      <c r="T16" s="64"/>
      <c r="U16" s="64"/>
      <c r="V16" s="64"/>
      <c r="W16" s="64"/>
      <c r="X16" s="64"/>
      <c r="Y16" s="64"/>
      <c r="Z16" s="64"/>
      <c r="AA16" s="64"/>
      <c r="AB16" s="64"/>
      <c r="AC16" s="64"/>
      <c r="AD16" s="64"/>
      <c r="AE16" s="64"/>
      <c r="AF16" s="64"/>
      <c r="AG16" s="11" t="s">
        <v>29</v>
      </c>
      <c r="AH16" s="9" t="s">
        <v>29</v>
      </c>
      <c r="AI16" s="9" t="s">
        <v>29</v>
      </c>
      <c r="AJ16" s="107" t="s">
        <v>29</v>
      </c>
      <c r="AK16" s="107"/>
      <c r="AL16" s="109" t="s">
        <v>81</v>
      </c>
      <c r="AM16" s="109"/>
      <c r="AN16" s="110"/>
    </row>
    <row r="17" spans="2:40" ht="21" customHeight="1" x14ac:dyDescent="0.4">
      <c r="B17" s="90" t="s">
        <v>17</v>
      </c>
      <c r="C17" s="64"/>
      <c r="D17" s="64"/>
      <c r="E17" s="64"/>
      <c r="F17" s="64"/>
      <c r="G17" s="64"/>
      <c r="H17" s="64"/>
      <c r="I17" s="64"/>
      <c r="J17" s="64"/>
      <c r="K17" s="64"/>
      <c r="L17" s="64"/>
      <c r="M17" s="8" t="s">
        <v>29</v>
      </c>
      <c r="N17" s="9" t="s">
        <v>29</v>
      </c>
      <c r="O17" s="9" t="s">
        <v>29</v>
      </c>
      <c r="P17" s="72"/>
      <c r="Q17" s="72"/>
      <c r="R17" s="10" t="s">
        <v>31</v>
      </c>
      <c r="S17" s="64" t="s">
        <v>69</v>
      </c>
      <c r="T17" s="64"/>
      <c r="U17" s="64"/>
      <c r="V17" s="64"/>
      <c r="W17" s="64"/>
      <c r="X17" s="64"/>
      <c r="Y17" s="64"/>
      <c r="Z17" s="64"/>
      <c r="AA17" s="64"/>
      <c r="AB17" s="64"/>
      <c r="AC17" s="64"/>
      <c r="AD17" s="64"/>
      <c r="AE17" s="64"/>
      <c r="AF17" s="64"/>
      <c r="AG17" s="12" t="s">
        <v>29</v>
      </c>
      <c r="AH17" s="9" t="s">
        <v>29</v>
      </c>
      <c r="AI17" s="9" t="s">
        <v>29</v>
      </c>
      <c r="AJ17" s="107"/>
      <c r="AK17" s="107"/>
      <c r="AL17" s="109"/>
      <c r="AM17" s="109"/>
      <c r="AN17" s="110"/>
    </row>
    <row r="18" spans="2:40" ht="21" customHeight="1" x14ac:dyDescent="0.4">
      <c r="B18" s="88" t="s">
        <v>67</v>
      </c>
      <c r="C18" s="89"/>
      <c r="D18" s="89"/>
      <c r="E18" s="89"/>
      <c r="F18" s="89"/>
      <c r="G18" s="89"/>
      <c r="H18" s="89"/>
      <c r="I18" s="89"/>
      <c r="J18" s="64"/>
      <c r="K18" s="64"/>
      <c r="L18" s="64"/>
      <c r="M18" s="8" t="s">
        <v>29</v>
      </c>
      <c r="N18" s="9" t="s">
        <v>29</v>
      </c>
      <c r="O18" s="9" t="s">
        <v>29</v>
      </c>
      <c r="P18" s="72"/>
      <c r="Q18" s="72"/>
      <c r="R18" s="10" t="s">
        <v>31</v>
      </c>
      <c r="S18" s="64" t="s">
        <v>68</v>
      </c>
      <c r="T18" s="64"/>
      <c r="U18" s="64"/>
      <c r="V18" s="64"/>
      <c r="W18" s="64"/>
      <c r="X18" s="64"/>
      <c r="Y18" s="64"/>
      <c r="Z18" s="64"/>
      <c r="AA18" s="64"/>
      <c r="AB18" s="64"/>
      <c r="AC18" s="64"/>
      <c r="AD18" s="64"/>
      <c r="AE18" s="64"/>
      <c r="AF18" s="64"/>
      <c r="AG18" s="11" t="s">
        <v>29</v>
      </c>
      <c r="AH18" s="9" t="s">
        <v>29</v>
      </c>
      <c r="AI18" s="9" t="s">
        <v>29</v>
      </c>
      <c r="AJ18" s="107"/>
      <c r="AK18" s="107"/>
      <c r="AL18" s="109"/>
      <c r="AM18" s="109"/>
      <c r="AN18" s="110"/>
    </row>
    <row r="19" spans="2:40" ht="21" customHeight="1" x14ac:dyDescent="0.4">
      <c r="B19" s="88" t="s">
        <v>50</v>
      </c>
      <c r="C19" s="89"/>
      <c r="D19" s="89"/>
      <c r="E19" s="89"/>
      <c r="F19" s="89"/>
      <c r="G19" s="89"/>
      <c r="H19" s="89"/>
      <c r="I19" s="89"/>
      <c r="J19" s="64" t="s">
        <v>21</v>
      </c>
      <c r="K19" s="64"/>
      <c r="L19" s="64"/>
      <c r="M19" s="7" t="s">
        <v>29</v>
      </c>
      <c r="N19" s="7" t="s">
        <v>29</v>
      </c>
      <c r="O19" s="9" t="s">
        <v>29</v>
      </c>
      <c r="P19" s="72"/>
      <c r="Q19" s="72"/>
      <c r="R19" s="10" t="s">
        <v>31</v>
      </c>
      <c r="S19" s="64" t="s">
        <v>70</v>
      </c>
      <c r="T19" s="64"/>
      <c r="U19" s="64"/>
      <c r="V19" s="64"/>
      <c r="W19" s="64"/>
      <c r="X19" s="64"/>
      <c r="Y19" s="64"/>
      <c r="Z19" s="64"/>
      <c r="AA19" s="64"/>
      <c r="AB19" s="64"/>
      <c r="AC19" s="64"/>
      <c r="AD19" s="64"/>
      <c r="AE19" s="64"/>
      <c r="AF19" s="64"/>
      <c r="AG19" s="7" t="s">
        <v>29</v>
      </c>
      <c r="AH19" s="7" t="s">
        <v>29</v>
      </c>
      <c r="AI19" s="9" t="s">
        <v>29</v>
      </c>
      <c r="AJ19" s="107"/>
      <c r="AK19" s="107"/>
      <c r="AL19" s="109"/>
      <c r="AM19" s="109"/>
      <c r="AN19" s="110"/>
    </row>
    <row r="20" spans="2:40" ht="21" customHeight="1" x14ac:dyDescent="0.4">
      <c r="B20" s="88" t="s">
        <v>26</v>
      </c>
      <c r="C20" s="89"/>
      <c r="D20" s="89"/>
      <c r="E20" s="89"/>
      <c r="F20" s="89"/>
      <c r="G20" s="89"/>
      <c r="H20" s="89"/>
      <c r="I20" s="89"/>
      <c r="J20" s="89" t="s">
        <v>27</v>
      </c>
      <c r="K20" s="89"/>
      <c r="L20" s="89"/>
      <c r="M20" s="9" t="s">
        <v>29</v>
      </c>
      <c r="N20" s="8" t="s">
        <v>29</v>
      </c>
      <c r="O20" s="8" t="s">
        <v>29</v>
      </c>
      <c r="P20" s="72"/>
      <c r="Q20" s="72"/>
      <c r="R20" s="10" t="s">
        <v>31</v>
      </c>
      <c r="S20" s="64" t="s">
        <v>71</v>
      </c>
      <c r="T20" s="64"/>
      <c r="U20" s="64"/>
      <c r="V20" s="64"/>
      <c r="W20" s="64"/>
      <c r="X20" s="64"/>
      <c r="Y20" s="64"/>
      <c r="Z20" s="64"/>
      <c r="AA20" s="64"/>
      <c r="AB20" s="64"/>
      <c r="AC20" s="64"/>
      <c r="AD20" s="64"/>
      <c r="AE20" s="64"/>
      <c r="AF20" s="64"/>
      <c r="AG20" s="9" t="s">
        <v>29</v>
      </c>
      <c r="AH20" s="12" t="s">
        <v>29</v>
      </c>
      <c r="AI20" s="11" t="s">
        <v>29</v>
      </c>
      <c r="AJ20" s="107"/>
      <c r="AK20" s="107"/>
      <c r="AL20" s="109"/>
      <c r="AM20" s="109"/>
      <c r="AN20" s="110"/>
    </row>
    <row r="21" spans="2:40" ht="21" customHeight="1" x14ac:dyDescent="0.4">
      <c r="B21" s="88" t="s">
        <v>23</v>
      </c>
      <c r="C21" s="89"/>
      <c r="D21" s="89"/>
      <c r="E21" s="89"/>
      <c r="F21" s="89"/>
      <c r="G21" s="89"/>
      <c r="H21" s="89"/>
      <c r="I21" s="89"/>
      <c r="J21" s="89" t="s">
        <v>63</v>
      </c>
      <c r="K21" s="89"/>
      <c r="L21" s="89"/>
      <c r="M21" s="9" t="s">
        <v>29</v>
      </c>
      <c r="N21" s="7" t="s">
        <v>29</v>
      </c>
      <c r="O21" s="7" t="s">
        <v>29</v>
      </c>
      <c r="P21" s="72"/>
      <c r="Q21" s="72"/>
      <c r="R21" s="10" t="s">
        <v>31</v>
      </c>
      <c r="S21" s="64" t="s">
        <v>72</v>
      </c>
      <c r="T21" s="64"/>
      <c r="U21" s="64"/>
      <c r="V21" s="64"/>
      <c r="W21" s="64"/>
      <c r="X21" s="64"/>
      <c r="Y21" s="64"/>
      <c r="Z21" s="64"/>
      <c r="AA21" s="64"/>
      <c r="AB21" s="64"/>
      <c r="AC21" s="64"/>
      <c r="AD21" s="64"/>
      <c r="AE21" s="64"/>
      <c r="AF21" s="64"/>
      <c r="AG21" s="9" t="s">
        <v>29</v>
      </c>
      <c r="AH21" s="11" t="s">
        <v>29</v>
      </c>
      <c r="AI21" s="11" t="s">
        <v>29</v>
      </c>
      <c r="AJ21" s="107"/>
      <c r="AK21" s="107"/>
      <c r="AL21" s="109"/>
      <c r="AM21" s="109"/>
      <c r="AN21" s="110"/>
    </row>
    <row r="22" spans="2:40" ht="21" customHeight="1" x14ac:dyDescent="0.4">
      <c r="B22" s="91" t="s">
        <v>18</v>
      </c>
      <c r="C22" s="92"/>
      <c r="D22" s="92"/>
      <c r="E22" s="92"/>
      <c r="F22" s="92"/>
      <c r="G22" s="92"/>
      <c r="H22" s="92"/>
      <c r="I22" s="92"/>
      <c r="J22" s="92" t="s">
        <v>20</v>
      </c>
      <c r="K22" s="92"/>
      <c r="L22" s="92"/>
      <c r="M22" s="13" t="s">
        <v>29</v>
      </c>
      <c r="N22" s="14" t="s">
        <v>29</v>
      </c>
      <c r="O22" s="15" t="s">
        <v>29</v>
      </c>
      <c r="P22" s="73"/>
      <c r="Q22" s="73"/>
      <c r="R22" s="16" t="s">
        <v>31</v>
      </c>
      <c r="S22" s="113" t="s">
        <v>73</v>
      </c>
      <c r="T22" s="113"/>
      <c r="U22" s="113"/>
      <c r="V22" s="113"/>
      <c r="W22" s="113"/>
      <c r="X22" s="113"/>
      <c r="Y22" s="113"/>
      <c r="Z22" s="113"/>
      <c r="AA22" s="113"/>
      <c r="AB22" s="113"/>
      <c r="AC22" s="113"/>
      <c r="AD22" s="113"/>
      <c r="AE22" s="113"/>
      <c r="AF22" s="113"/>
      <c r="AG22" s="17" t="s">
        <v>29</v>
      </c>
      <c r="AH22" s="14" t="s">
        <v>29</v>
      </c>
      <c r="AI22" s="15" t="s">
        <v>29</v>
      </c>
      <c r="AJ22" s="108"/>
      <c r="AK22" s="108"/>
      <c r="AL22" s="111"/>
      <c r="AM22" s="111"/>
      <c r="AN22" s="112"/>
    </row>
    <row r="23" spans="2:40" ht="5.25" customHeight="1" x14ac:dyDescent="0.4">
      <c r="B23" s="93"/>
      <c r="C23" s="94"/>
      <c r="D23" s="94"/>
      <c r="E23" s="94"/>
      <c r="F23" s="94"/>
      <c r="G23" s="94"/>
      <c r="H23" s="94"/>
      <c r="I23" s="94"/>
      <c r="J23" s="94"/>
      <c r="K23" s="94"/>
      <c r="L23" s="94"/>
      <c r="M23" s="94"/>
      <c r="N23" s="94"/>
      <c r="O23" s="94"/>
      <c r="P23" s="94"/>
      <c r="Q23" s="94"/>
      <c r="R23" s="94"/>
      <c r="S23" s="94"/>
      <c r="T23" s="94"/>
      <c r="U23" s="94"/>
      <c r="V23" s="94"/>
      <c r="W23" s="94"/>
      <c r="X23" s="94"/>
      <c r="Y23" s="94"/>
      <c r="Z23" s="94"/>
      <c r="AA23" s="94"/>
      <c r="AB23" s="94"/>
      <c r="AC23" s="94"/>
      <c r="AD23" s="94"/>
      <c r="AE23" s="94"/>
      <c r="AF23" s="94"/>
      <c r="AG23" s="94"/>
      <c r="AH23" s="94"/>
      <c r="AI23" s="94"/>
      <c r="AJ23" s="94"/>
      <c r="AK23" s="94"/>
      <c r="AL23" s="94"/>
      <c r="AM23" s="94"/>
      <c r="AN23" s="95"/>
    </row>
    <row r="24" spans="2:40" ht="19.5" customHeight="1" x14ac:dyDescent="0.4">
      <c r="B24" s="79" t="s">
        <v>79</v>
      </c>
      <c r="C24" s="80"/>
      <c r="D24" s="80"/>
      <c r="E24" s="80"/>
      <c r="F24" s="80"/>
      <c r="G24" s="80"/>
      <c r="H24" s="80"/>
      <c r="I24" s="80"/>
      <c r="J24" s="80"/>
      <c r="K24" s="80"/>
      <c r="L24" s="80"/>
      <c r="M24" s="80"/>
      <c r="N24" s="80"/>
      <c r="O24" s="80"/>
      <c r="P24" s="80"/>
      <c r="Q24" s="80"/>
      <c r="R24" s="80"/>
      <c r="S24" s="80"/>
      <c r="T24" s="80"/>
      <c r="U24" s="80"/>
      <c r="V24" s="80"/>
      <c r="W24" s="80"/>
      <c r="X24" s="80"/>
      <c r="Y24" s="80"/>
      <c r="Z24" s="80"/>
      <c r="AA24" s="80"/>
      <c r="AB24" s="80"/>
      <c r="AC24" s="80"/>
      <c r="AD24" s="80"/>
      <c r="AE24" s="80"/>
      <c r="AF24" s="80"/>
      <c r="AG24" s="80"/>
      <c r="AH24" s="80"/>
      <c r="AI24" s="80"/>
      <c r="AJ24" s="80"/>
      <c r="AK24" s="80"/>
      <c r="AL24" s="80"/>
      <c r="AM24" s="80"/>
      <c r="AN24" s="81"/>
    </row>
    <row r="25" spans="2:40" ht="18.75" customHeight="1" x14ac:dyDescent="0.4">
      <c r="B25" s="77" t="s">
        <v>61</v>
      </c>
      <c r="C25" s="78"/>
      <c r="D25" s="78"/>
      <c r="E25" s="78"/>
      <c r="F25" s="78"/>
      <c r="G25" s="66" t="s">
        <v>34</v>
      </c>
      <c r="H25" s="66"/>
      <c r="I25" s="66" t="s">
        <v>35</v>
      </c>
      <c r="J25" s="66"/>
      <c r="K25" s="66" t="s">
        <v>33</v>
      </c>
      <c r="L25" s="66"/>
      <c r="M25" s="66" t="s">
        <v>38</v>
      </c>
      <c r="N25" s="66"/>
      <c r="O25" s="66" t="s">
        <v>39</v>
      </c>
      <c r="P25" s="66"/>
      <c r="Q25" s="139"/>
      <c r="R25" s="140"/>
      <c r="S25" s="140"/>
      <c r="T25" s="140"/>
      <c r="U25" s="141"/>
      <c r="V25" s="67" t="s">
        <v>62</v>
      </c>
      <c r="W25" s="67"/>
      <c r="X25" s="67"/>
      <c r="Y25" s="68" t="s">
        <v>53</v>
      </c>
      <c r="Z25" s="68"/>
      <c r="AA25" s="68" t="s">
        <v>75</v>
      </c>
      <c r="AB25" s="68"/>
      <c r="AC25" s="68" t="s">
        <v>54</v>
      </c>
      <c r="AD25" s="69"/>
      <c r="AE25" s="68" t="s">
        <v>76</v>
      </c>
      <c r="AF25" s="69"/>
      <c r="AG25" s="68" t="s">
        <v>77</v>
      </c>
      <c r="AH25" s="69"/>
      <c r="AI25" s="119"/>
      <c r="AJ25" s="119"/>
      <c r="AK25" s="119"/>
      <c r="AL25" s="119"/>
      <c r="AM25" s="119"/>
      <c r="AN25" s="120"/>
    </row>
    <row r="26" spans="2:40" ht="27" customHeight="1" x14ac:dyDescent="0.4">
      <c r="B26" s="74" t="s">
        <v>36</v>
      </c>
      <c r="C26" s="66" t="s">
        <v>32</v>
      </c>
      <c r="D26" s="66"/>
      <c r="E26" s="66"/>
      <c r="F26" s="66"/>
      <c r="G26" s="66" t="s">
        <v>43</v>
      </c>
      <c r="H26" s="66"/>
      <c r="I26" s="66" t="s">
        <v>47</v>
      </c>
      <c r="J26" s="66"/>
      <c r="K26" s="66" t="s">
        <v>45</v>
      </c>
      <c r="L26" s="66"/>
      <c r="M26" s="66" t="s">
        <v>47</v>
      </c>
      <c r="N26" s="66"/>
      <c r="O26" s="66" t="s">
        <v>46</v>
      </c>
      <c r="P26" s="66"/>
      <c r="Q26" s="142"/>
      <c r="R26" s="115"/>
      <c r="S26" s="115"/>
      <c r="T26" s="115"/>
      <c r="U26" s="116"/>
      <c r="V26" s="67"/>
      <c r="W26" s="67"/>
      <c r="X26" s="67"/>
      <c r="Y26" s="68"/>
      <c r="Z26" s="68"/>
      <c r="AA26" s="68"/>
      <c r="AB26" s="68"/>
      <c r="AC26" s="68"/>
      <c r="AD26" s="69"/>
      <c r="AE26" s="68"/>
      <c r="AF26" s="69"/>
      <c r="AG26" s="68"/>
      <c r="AH26" s="69"/>
      <c r="AI26" s="119"/>
      <c r="AJ26" s="119"/>
      <c r="AK26" s="119"/>
      <c r="AL26" s="119"/>
      <c r="AM26" s="119"/>
      <c r="AN26" s="120"/>
    </row>
    <row r="27" spans="2:40" ht="21.95" customHeight="1" x14ac:dyDescent="0.4">
      <c r="B27" s="74"/>
      <c r="C27" s="65" t="s">
        <v>40</v>
      </c>
      <c r="D27" s="65"/>
      <c r="E27" s="66" t="s">
        <v>41</v>
      </c>
      <c r="F27" s="66"/>
      <c r="G27" s="66" t="s">
        <v>43</v>
      </c>
      <c r="H27" s="66"/>
      <c r="I27" s="66" t="s">
        <v>47</v>
      </c>
      <c r="J27" s="66"/>
      <c r="K27" s="66" t="s">
        <v>45</v>
      </c>
      <c r="L27" s="66"/>
      <c r="M27" s="66" t="s">
        <v>47</v>
      </c>
      <c r="N27" s="66"/>
      <c r="O27" s="66" t="s">
        <v>46</v>
      </c>
      <c r="P27" s="66"/>
      <c r="Q27" s="142"/>
      <c r="R27" s="115"/>
      <c r="S27" s="115"/>
      <c r="T27" s="115"/>
      <c r="U27" s="116"/>
      <c r="V27" s="71" t="s">
        <v>51</v>
      </c>
      <c r="W27" s="66" t="s">
        <v>56</v>
      </c>
      <c r="X27" s="66"/>
      <c r="Y27" s="66" t="s">
        <v>46</v>
      </c>
      <c r="Z27" s="66"/>
      <c r="AA27" s="66" t="s">
        <v>45</v>
      </c>
      <c r="AB27" s="66"/>
      <c r="AC27" s="66" t="s">
        <v>45</v>
      </c>
      <c r="AD27" s="66"/>
      <c r="AE27" s="66" t="s">
        <v>45</v>
      </c>
      <c r="AF27" s="66"/>
      <c r="AG27" s="66" t="s">
        <v>45</v>
      </c>
      <c r="AH27" s="66"/>
      <c r="AI27" s="119"/>
      <c r="AJ27" s="119"/>
      <c r="AK27" s="119"/>
      <c r="AL27" s="119"/>
      <c r="AM27" s="119"/>
      <c r="AN27" s="120"/>
    </row>
    <row r="28" spans="2:40" ht="21.95" customHeight="1" x14ac:dyDescent="0.4">
      <c r="B28" s="74"/>
      <c r="C28" s="65"/>
      <c r="D28" s="65"/>
      <c r="E28" s="66" t="s">
        <v>42</v>
      </c>
      <c r="F28" s="66"/>
      <c r="G28" s="66" t="s">
        <v>43</v>
      </c>
      <c r="H28" s="66"/>
      <c r="I28" s="66" t="s">
        <v>47</v>
      </c>
      <c r="J28" s="66"/>
      <c r="K28" s="66" t="s">
        <v>45</v>
      </c>
      <c r="L28" s="66"/>
      <c r="M28" s="66" t="s">
        <v>47</v>
      </c>
      <c r="N28" s="66"/>
      <c r="O28" s="66" t="s">
        <v>46</v>
      </c>
      <c r="P28" s="66"/>
      <c r="Q28" s="133" t="s">
        <v>82</v>
      </c>
      <c r="R28" s="134"/>
      <c r="S28" s="3"/>
      <c r="T28" s="3"/>
      <c r="U28" s="18"/>
      <c r="V28" s="71"/>
      <c r="W28" s="75" t="s">
        <v>55</v>
      </c>
      <c r="X28" s="75"/>
      <c r="Y28" s="75" t="s">
        <v>78</v>
      </c>
      <c r="Z28" s="76"/>
      <c r="AA28" s="65" t="s">
        <v>59</v>
      </c>
      <c r="AB28" s="66"/>
      <c r="AC28" s="65" t="s">
        <v>59</v>
      </c>
      <c r="AD28" s="66"/>
      <c r="AE28" s="65" t="s">
        <v>59</v>
      </c>
      <c r="AF28" s="66"/>
      <c r="AG28" s="65" t="s">
        <v>59</v>
      </c>
      <c r="AH28" s="66"/>
      <c r="AI28" s="119"/>
      <c r="AJ28" s="119"/>
      <c r="AK28" s="119"/>
      <c r="AL28" s="119"/>
      <c r="AM28" s="119"/>
      <c r="AN28" s="120"/>
    </row>
    <row r="29" spans="2:40" ht="21.95" customHeight="1" x14ac:dyDescent="0.4">
      <c r="B29" s="74" t="s">
        <v>37</v>
      </c>
      <c r="C29" s="66" t="s">
        <v>32</v>
      </c>
      <c r="D29" s="66"/>
      <c r="E29" s="66"/>
      <c r="F29" s="66"/>
      <c r="G29" s="66" t="s">
        <v>43</v>
      </c>
      <c r="H29" s="66"/>
      <c r="I29" s="66" t="s">
        <v>45</v>
      </c>
      <c r="J29" s="66"/>
      <c r="K29" s="66" t="s">
        <v>45</v>
      </c>
      <c r="L29" s="66"/>
      <c r="M29" s="66" t="s">
        <v>44</v>
      </c>
      <c r="N29" s="66"/>
      <c r="O29" s="66" t="s">
        <v>49</v>
      </c>
      <c r="P29" s="66"/>
      <c r="Q29" s="135"/>
      <c r="R29" s="136"/>
      <c r="S29" s="19"/>
      <c r="T29" s="19"/>
      <c r="U29" s="20"/>
      <c r="V29" s="71"/>
      <c r="W29" s="75"/>
      <c r="X29" s="75"/>
      <c r="Y29" s="76"/>
      <c r="Z29" s="76"/>
      <c r="AA29" s="66"/>
      <c r="AB29" s="66"/>
      <c r="AC29" s="66"/>
      <c r="AD29" s="66"/>
      <c r="AE29" s="66"/>
      <c r="AF29" s="66"/>
      <c r="AG29" s="66"/>
      <c r="AH29" s="66"/>
      <c r="AI29" s="119"/>
      <c r="AJ29" s="119"/>
      <c r="AK29" s="119"/>
      <c r="AL29" s="119"/>
      <c r="AM29" s="119"/>
      <c r="AN29" s="120"/>
    </row>
    <row r="30" spans="2:40" ht="21.95" customHeight="1" x14ac:dyDescent="0.4">
      <c r="B30" s="74"/>
      <c r="C30" s="65" t="s">
        <v>40</v>
      </c>
      <c r="D30" s="65"/>
      <c r="E30" s="66" t="s">
        <v>41</v>
      </c>
      <c r="F30" s="66"/>
      <c r="G30" s="66" t="s">
        <v>43</v>
      </c>
      <c r="H30" s="66"/>
      <c r="I30" s="66" t="s">
        <v>44</v>
      </c>
      <c r="J30" s="66"/>
      <c r="K30" s="66" t="s">
        <v>45</v>
      </c>
      <c r="L30" s="66"/>
      <c r="M30" s="66" t="s">
        <v>44</v>
      </c>
      <c r="N30" s="66"/>
      <c r="O30" s="66" t="s">
        <v>49</v>
      </c>
      <c r="P30" s="66"/>
      <c r="Q30" s="139"/>
      <c r="R30" s="140"/>
      <c r="S30" s="140"/>
      <c r="T30" s="140"/>
      <c r="U30" s="141"/>
      <c r="V30" s="71" t="s">
        <v>52</v>
      </c>
      <c r="W30" s="66" t="s">
        <v>57</v>
      </c>
      <c r="X30" s="66"/>
      <c r="Y30" s="65" t="s">
        <v>78</v>
      </c>
      <c r="Z30" s="66"/>
      <c r="AA30" s="65" t="s">
        <v>60</v>
      </c>
      <c r="AB30" s="66"/>
      <c r="AC30" s="65" t="s">
        <v>60</v>
      </c>
      <c r="AD30" s="66"/>
      <c r="AE30" s="65" t="s">
        <v>60</v>
      </c>
      <c r="AF30" s="66"/>
      <c r="AG30" s="65" t="s">
        <v>60</v>
      </c>
      <c r="AH30" s="66"/>
      <c r="AI30" s="119"/>
      <c r="AJ30" s="119"/>
      <c r="AK30" s="119"/>
      <c r="AL30" s="119"/>
      <c r="AM30" s="119"/>
      <c r="AN30" s="120"/>
    </row>
    <row r="31" spans="2:40" ht="21.95" customHeight="1" x14ac:dyDescent="0.4">
      <c r="B31" s="74"/>
      <c r="C31" s="65"/>
      <c r="D31" s="65"/>
      <c r="E31" s="66" t="s">
        <v>42</v>
      </c>
      <c r="F31" s="66"/>
      <c r="G31" s="66" t="s">
        <v>43</v>
      </c>
      <c r="H31" s="66"/>
      <c r="I31" s="66" t="s">
        <v>46</v>
      </c>
      <c r="J31" s="66"/>
      <c r="K31" s="66" t="s">
        <v>48</v>
      </c>
      <c r="L31" s="66"/>
      <c r="M31" s="66" t="s">
        <v>46</v>
      </c>
      <c r="N31" s="66"/>
      <c r="O31" s="66" t="s">
        <v>49</v>
      </c>
      <c r="P31" s="66"/>
      <c r="Q31" s="142"/>
      <c r="R31" s="115"/>
      <c r="S31" s="115"/>
      <c r="T31" s="115"/>
      <c r="U31" s="116"/>
      <c r="V31" s="71"/>
      <c r="W31" s="66"/>
      <c r="X31" s="66"/>
      <c r="Y31" s="66"/>
      <c r="Z31" s="66"/>
      <c r="AA31" s="66"/>
      <c r="AB31" s="66"/>
      <c r="AC31" s="66"/>
      <c r="AD31" s="66"/>
      <c r="AE31" s="66"/>
      <c r="AF31" s="66"/>
      <c r="AG31" s="66"/>
      <c r="AH31" s="66"/>
      <c r="AI31" s="119"/>
      <c r="AJ31" s="119"/>
      <c r="AK31" s="119"/>
      <c r="AL31" s="119"/>
      <c r="AM31" s="119"/>
      <c r="AN31" s="120"/>
    </row>
    <row r="32" spans="2:40" ht="18" customHeight="1" x14ac:dyDescent="0.4">
      <c r="B32" s="123" t="s">
        <v>80</v>
      </c>
      <c r="C32" s="109"/>
      <c r="D32" s="109"/>
      <c r="E32" s="109"/>
      <c r="F32" s="109"/>
      <c r="G32" s="109"/>
      <c r="H32" s="109"/>
      <c r="I32" s="109"/>
      <c r="J32" s="109"/>
      <c r="K32" s="109"/>
      <c r="L32" s="109"/>
      <c r="M32" s="109"/>
      <c r="N32" s="109"/>
      <c r="O32" s="109"/>
      <c r="P32" s="109"/>
      <c r="Q32" s="142"/>
      <c r="R32" s="115"/>
      <c r="S32" s="115"/>
      <c r="T32" s="115"/>
      <c r="U32" s="116"/>
      <c r="V32" s="109" t="s">
        <v>84</v>
      </c>
      <c r="W32" s="109"/>
      <c r="X32" s="109"/>
      <c r="Y32" s="109"/>
      <c r="Z32" s="109"/>
      <c r="AA32" s="109"/>
      <c r="AB32" s="109"/>
      <c r="AC32" s="109"/>
      <c r="AD32" s="109"/>
      <c r="AE32" s="109"/>
      <c r="AF32" s="109"/>
      <c r="AG32" s="109"/>
      <c r="AH32" s="109"/>
      <c r="AI32" s="119"/>
      <c r="AJ32" s="119"/>
      <c r="AK32" s="119"/>
      <c r="AL32" s="119"/>
      <c r="AM32" s="119"/>
      <c r="AN32" s="120"/>
    </row>
    <row r="33" spans="2:40" ht="18" customHeight="1" x14ac:dyDescent="0.4">
      <c r="B33" s="123"/>
      <c r="C33" s="109"/>
      <c r="D33" s="109"/>
      <c r="E33" s="109"/>
      <c r="F33" s="109"/>
      <c r="G33" s="109"/>
      <c r="H33" s="109"/>
      <c r="I33" s="109"/>
      <c r="J33" s="109"/>
      <c r="K33" s="109"/>
      <c r="L33" s="109"/>
      <c r="M33" s="109"/>
      <c r="N33" s="109"/>
      <c r="O33" s="109"/>
      <c r="P33" s="109"/>
      <c r="Q33" s="142"/>
      <c r="R33" s="115"/>
      <c r="S33" s="115"/>
      <c r="T33" s="115"/>
      <c r="U33" s="116"/>
      <c r="V33" s="109"/>
      <c r="W33" s="109"/>
      <c r="X33" s="109"/>
      <c r="Y33" s="109"/>
      <c r="Z33" s="109"/>
      <c r="AA33" s="109"/>
      <c r="AB33" s="109"/>
      <c r="AC33" s="109"/>
      <c r="AD33" s="109"/>
      <c r="AE33" s="109"/>
      <c r="AF33" s="109"/>
      <c r="AG33" s="109"/>
      <c r="AH33" s="109"/>
      <c r="AI33" s="119"/>
      <c r="AJ33" s="119"/>
      <c r="AK33" s="119"/>
      <c r="AL33" s="119"/>
      <c r="AM33" s="119"/>
      <c r="AN33" s="120"/>
    </row>
    <row r="34" spans="2:40" ht="18" customHeight="1" x14ac:dyDescent="0.4">
      <c r="B34" s="123"/>
      <c r="C34" s="109"/>
      <c r="D34" s="109"/>
      <c r="E34" s="109"/>
      <c r="F34" s="109"/>
      <c r="G34" s="109"/>
      <c r="H34" s="109"/>
      <c r="I34" s="109"/>
      <c r="J34" s="109"/>
      <c r="K34" s="109"/>
      <c r="L34" s="109"/>
      <c r="M34" s="109"/>
      <c r="N34" s="109"/>
      <c r="O34" s="109"/>
      <c r="P34" s="109"/>
      <c r="Q34" s="133" t="s">
        <v>83</v>
      </c>
      <c r="R34" s="134"/>
      <c r="S34" s="115"/>
      <c r="T34" s="115"/>
      <c r="U34" s="116"/>
      <c r="V34" s="109"/>
      <c r="W34" s="109"/>
      <c r="X34" s="109"/>
      <c r="Y34" s="109"/>
      <c r="Z34" s="109"/>
      <c r="AA34" s="109"/>
      <c r="AB34" s="109"/>
      <c r="AC34" s="109"/>
      <c r="AD34" s="109"/>
      <c r="AE34" s="109"/>
      <c r="AF34" s="109"/>
      <c r="AG34" s="109"/>
      <c r="AH34" s="109"/>
      <c r="AI34" s="119"/>
      <c r="AJ34" s="119"/>
      <c r="AK34" s="119"/>
      <c r="AL34" s="119"/>
      <c r="AM34" s="119"/>
      <c r="AN34" s="120"/>
    </row>
    <row r="35" spans="2:40" ht="18" customHeight="1" x14ac:dyDescent="0.4">
      <c r="B35" s="123"/>
      <c r="C35" s="109"/>
      <c r="D35" s="109"/>
      <c r="E35" s="109"/>
      <c r="F35" s="109"/>
      <c r="G35" s="109"/>
      <c r="H35" s="109"/>
      <c r="I35" s="109"/>
      <c r="J35" s="109"/>
      <c r="K35" s="109"/>
      <c r="L35" s="109"/>
      <c r="M35" s="109"/>
      <c r="N35" s="109"/>
      <c r="O35" s="109"/>
      <c r="P35" s="109"/>
      <c r="Q35" s="133"/>
      <c r="R35" s="134"/>
      <c r="S35" s="115"/>
      <c r="T35" s="115"/>
      <c r="U35" s="116"/>
      <c r="V35" s="109"/>
      <c r="W35" s="109"/>
      <c r="X35" s="109"/>
      <c r="Y35" s="109"/>
      <c r="Z35" s="109"/>
      <c r="AA35" s="109"/>
      <c r="AB35" s="109"/>
      <c r="AC35" s="109"/>
      <c r="AD35" s="109"/>
      <c r="AE35" s="109"/>
      <c r="AF35" s="109"/>
      <c r="AG35" s="109"/>
      <c r="AH35" s="109"/>
      <c r="AI35" s="119"/>
      <c r="AJ35" s="119"/>
      <c r="AK35" s="119"/>
      <c r="AL35" s="119"/>
      <c r="AM35" s="119"/>
      <c r="AN35" s="120"/>
    </row>
    <row r="36" spans="2:40" ht="18" customHeight="1" x14ac:dyDescent="0.4">
      <c r="B36" s="124"/>
      <c r="C36" s="111"/>
      <c r="D36" s="111"/>
      <c r="E36" s="111"/>
      <c r="F36" s="111"/>
      <c r="G36" s="111"/>
      <c r="H36" s="111"/>
      <c r="I36" s="111"/>
      <c r="J36" s="111"/>
      <c r="K36" s="111"/>
      <c r="L36" s="111"/>
      <c r="M36" s="111"/>
      <c r="N36" s="111"/>
      <c r="O36" s="111"/>
      <c r="P36" s="111"/>
      <c r="Q36" s="137"/>
      <c r="R36" s="138"/>
      <c r="S36" s="117"/>
      <c r="T36" s="117"/>
      <c r="U36" s="118"/>
      <c r="V36" s="111"/>
      <c r="W36" s="111"/>
      <c r="X36" s="111"/>
      <c r="Y36" s="111"/>
      <c r="Z36" s="111"/>
      <c r="AA36" s="111"/>
      <c r="AB36" s="111"/>
      <c r="AC36" s="111"/>
      <c r="AD36" s="111"/>
      <c r="AE36" s="111"/>
      <c r="AF36" s="111"/>
      <c r="AG36" s="111"/>
      <c r="AH36" s="111"/>
      <c r="AI36" s="121"/>
      <c r="AJ36" s="121"/>
      <c r="AK36" s="121"/>
      <c r="AL36" s="121"/>
      <c r="AM36" s="121"/>
      <c r="AN36" s="122"/>
    </row>
    <row r="37" spans="2:40" ht="27" customHeight="1" x14ac:dyDescent="0.4">
      <c r="B37" s="125" t="s">
        <v>86</v>
      </c>
      <c r="C37" s="126"/>
      <c r="D37" s="129" t="s">
        <v>197</v>
      </c>
      <c r="E37" s="129"/>
      <c r="F37" s="129"/>
      <c r="G37" s="129"/>
      <c r="H37" s="129"/>
      <c r="I37" s="129"/>
      <c r="J37" s="129"/>
      <c r="K37" s="129"/>
      <c r="L37" s="129"/>
      <c r="M37" s="129"/>
      <c r="N37" s="129"/>
      <c r="O37" s="129"/>
      <c r="P37" s="129"/>
      <c r="Q37" s="129"/>
      <c r="R37" s="129"/>
      <c r="S37" s="129"/>
      <c r="T37" s="129"/>
      <c r="U37" s="129"/>
      <c r="V37" s="129"/>
      <c r="W37" s="129"/>
      <c r="X37" s="129"/>
      <c r="Y37" s="129"/>
      <c r="Z37" s="129"/>
      <c r="AA37" s="129"/>
      <c r="AB37" s="129"/>
      <c r="AC37" s="129"/>
      <c r="AD37" s="129"/>
      <c r="AE37" s="129"/>
      <c r="AF37" s="129"/>
      <c r="AG37" s="129"/>
      <c r="AH37" s="129"/>
      <c r="AI37" s="129"/>
      <c r="AJ37" s="129"/>
      <c r="AK37" s="129"/>
      <c r="AL37" s="129"/>
      <c r="AM37" s="129"/>
      <c r="AN37" s="130"/>
    </row>
    <row r="38" spans="2:40" ht="24" customHeight="1" x14ac:dyDescent="0.4">
      <c r="B38" s="127"/>
      <c r="C38" s="128"/>
      <c r="D38" s="131"/>
      <c r="E38" s="131"/>
      <c r="F38" s="131"/>
      <c r="G38" s="131"/>
      <c r="H38" s="131"/>
      <c r="I38" s="131"/>
      <c r="J38" s="131"/>
      <c r="K38" s="131"/>
      <c r="L38" s="131"/>
      <c r="M38" s="131"/>
      <c r="N38" s="131"/>
      <c r="O38" s="131"/>
      <c r="P38" s="131"/>
      <c r="Q38" s="131"/>
      <c r="R38" s="131"/>
      <c r="S38" s="131"/>
      <c r="T38" s="131"/>
      <c r="U38" s="131"/>
      <c r="V38" s="131"/>
      <c r="W38" s="131"/>
      <c r="X38" s="131"/>
      <c r="Y38" s="131"/>
      <c r="Z38" s="131"/>
      <c r="AA38" s="131"/>
      <c r="AB38" s="131"/>
      <c r="AC38" s="131"/>
      <c r="AD38" s="131"/>
      <c r="AE38" s="131"/>
      <c r="AF38" s="131"/>
      <c r="AG38" s="131"/>
      <c r="AH38" s="131"/>
      <c r="AI38" s="131"/>
      <c r="AJ38" s="131"/>
      <c r="AK38" s="131"/>
      <c r="AL38" s="131"/>
      <c r="AM38" s="131"/>
      <c r="AN38" s="132"/>
    </row>
    <row r="39" spans="2:40" ht="18" customHeight="1" x14ac:dyDescent="0.4"/>
    <row r="40" spans="2:40" ht="18" customHeight="1" x14ac:dyDescent="0.4"/>
    <row r="41" spans="2:40" ht="18" customHeight="1" x14ac:dyDescent="0.4"/>
    <row r="42" spans="2:40" ht="18" customHeight="1" x14ac:dyDescent="0.4"/>
    <row r="43" spans="2:40" ht="18" customHeight="1" x14ac:dyDescent="0.4"/>
    <row r="44" spans="2:40" ht="18" customHeight="1" x14ac:dyDescent="0.4"/>
    <row r="45" spans="2:40" ht="18" customHeight="1" x14ac:dyDescent="0.4"/>
    <row r="46" spans="2:40" ht="18" customHeight="1" x14ac:dyDescent="0.4"/>
    <row r="47" spans="2:40" ht="18" customHeight="1" x14ac:dyDescent="0.4"/>
    <row r="48" spans="2:40" ht="18" customHeight="1" x14ac:dyDescent="0.4"/>
    <row r="49" ht="18" customHeight="1" x14ac:dyDescent="0.4"/>
    <row r="50" ht="18" customHeight="1" x14ac:dyDescent="0.4"/>
    <row r="51" ht="18" customHeight="1" x14ac:dyDescent="0.4"/>
    <row r="52" ht="18" customHeight="1" x14ac:dyDescent="0.4"/>
    <row r="53" ht="18" customHeight="1" x14ac:dyDescent="0.4"/>
    <row r="54" ht="18" customHeight="1" x14ac:dyDescent="0.4"/>
    <row r="55" ht="18" customHeight="1" x14ac:dyDescent="0.4"/>
    <row r="56" ht="18" customHeight="1" x14ac:dyDescent="0.4"/>
    <row r="57" ht="18" customHeight="1" x14ac:dyDescent="0.4"/>
    <row r="58" ht="18" customHeight="1" x14ac:dyDescent="0.4"/>
    <row r="59" ht="18" customHeight="1" x14ac:dyDescent="0.4"/>
    <row r="60" ht="18" customHeight="1" x14ac:dyDescent="0.4"/>
    <row r="61" ht="18" customHeight="1" x14ac:dyDescent="0.4"/>
    <row r="62" ht="18" customHeight="1" x14ac:dyDescent="0.4"/>
    <row r="63" ht="18" customHeight="1" x14ac:dyDescent="0.4"/>
    <row r="64" ht="18" customHeight="1" x14ac:dyDescent="0.4"/>
    <row r="65" ht="18" customHeight="1" x14ac:dyDescent="0.4"/>
    <row r="66" ht="18" customHeight="1" x14ac:dyDescent="0.4"/>
    <row r="67" ht="18" customHeight="1" x14ac:dyDescent="0.4"/>
    <row r="68" ht="18" customHeight="1" x14ac:dyDescent="0.4"/>
    <row r="69" ht="18" customHeight="1" x14ac:dyDescent="0.4"/>
    <row r="70" ht="18" customHeight="1" x14ac:dyDescent="0.4"/>
    <row r="71" ht="18" customHeight="1" x14ac:dyDescent="0.4"/>
    <row r="72" ht="18" customHeight="1" x14ac:dyDescent="0.4"/>
    <row r="73" ht="18" customHeight="1" x14ac:dyDescent="0.4"/>
    <row r="74" ht="18" customHeight="1" x14ac:dyDescent="0.4"/>
    <row r="75" ht="18" customHeight="1" x14ac:dyDescent="0.4"/>
    <row r="76" ht="18" customHeight="1" x14ac:dyDescent="0.4"/>
    <row r="77" ht="18" customHeight="1" x14ac:dyDescent="0.4"/>
    <row r="78" ht="18" customHeight="1" x14ac:dyDescent="0.4"/>
    <row r="79" ht="18" customHeight="1" x14ac:dyDescent="0.4"/>
    <row r="80" ht="18" customHeight="1" x14ac:dyDescent="0.4"/>
    <row r="81" ht="18" customHeight="1" x14ac:dyDescent="0.4"/>
    <row r="82" ht="18" customHeight="1" x14ac:dyDescent="0.4"/>
    <row r="83" ht="18" customHeight="1" x14ac:dyDescent="0.4"/>
    <row r="84" ht="18" customHeight="1" x14ac:dyDescent="0.4"/>
    <row r="85" ht="18" customHeight="1" x14ac:dyDescent="0.4"/>
    <row r="86" ht="18" customHeight="1" x14ac:dyDescent="0.4"/>
    <row r="87" ht="18" customHeight="1" x14ac:dyDescent="0.4"/>
    <row r="88" ht="18" customHeight="1" x14ac:dyDescent="0.4"/>
    <row r="89" ht="18" customHeight="1" x14ac:dyDescent="0.4"/>
    <row r="90" ht="18" customHeight="1" x14ac:dyDescent="0.4"/>
    <row r="91" ht="18" customHeight="1" x14ac:dyDescent="0.4"/>
    <row r="92" ht="18" customHeight="1" x14ac:dyDescent="0.4"/>
    <row r="93" ht="18" customHeight="1" x14ac:dyDescent="0.4"/>
    <row r="94" ht="18" customHeight="1" x14ac:dyDescent="0.4"/>
    <row r="95" ht="18" customHeight="1" x14ac:dyDescent="0.4"/>
    <row r="96" ht="18" customHeight="1" x14ac:dyDescent="0.4"/>
    <row r="97" ht="18" customHeight="1" x14ac:dyDescent="0.4"/>
    <row r="98" ht="18" customHeight="1" x14ac:dyDescent="0.4"/>
    <row r="99" ht="18" customHeight="1" x14ac:dyDescent="0.4"/>
    <row r="100" ht="18" customHeight="1" x14ac:dyDescent="0.4"/>
    <row r="101" ht="18" customHeight="1" x14ac:dyDescent="0.4"/>
    <row r="102" ht="18" customHeight="1" x14ac:dyDescent="0.4"/>
    <row r="103" ht="18" customHeight="1" x14ac:dyDescent="0.4"/>
    <row r="104" ht="18" customHeight="1" x14ac:dyDescent="0.4"/>
    <row r="105" ht="18" customHeight="1" x14ac:dyDescent="0.4"/>
    <row r="106" ht="18" customHeight="1" x14ac:dyDescent="0.4"/>
    <row r="107" ht="18" customHeight="1" x14ac:dyDescent="0.4"/>
    <row r="108" ht="18" customHeight="1" x14ac:dyDescent="0.4"/>
    <row r="109" ht="18" customHeight="1" x14ac:dyDescent="0.4"/>
    <row r="110" ht="18" customHeight="1" x14ac:dyDescent="0.4"/>
    <row r="111" ht="18" customHeight="1" x14ac:dyDescent="0.4"/>
    <row r="112" ht="18" customHeight="1" x14ac:dyDescent="0.4"/>
    <row r="113" ht="18" customHeight="1" x14ac:dyDescent="0.4"/>
    <row r="114" ht="18" customHeight="1" x14ac:dyDescent="0.4"/>
    <row r="115" ht="18" customHeight="1" x14ac:dyDescent="0.4"/>
    <row r="116" ht="18" customHeight="1" x14ac:dyDescent="0.4"/>
    <row r="117" ht="18" customHeight="1" x14ac:dyDescent="0.4"/>
    <row r="118" ht="18" customHeight="1" x14ac:dyDescent="0.4"/>
    <row r="119" ht="18" customHeight="1" x14ac:dyDescent="0.4"/>
    <row r="120" ht="18" customHeight="1" x14ac:dyDescent="0.4"/>
    <row r="121" ht="18" customHeight="1" x14ac:dyDescent="0.4"/>
    <row r="122" ht="18" customHeight="1" x14ac:dyDescent="0.4"/>
    <row r="123" ht="18" customHeight="1" x14ac:dyDescent="0.4"/>
    <row r="124" ht="18" customHeight="1" x14ac:dyDescent="0.4"/>
    <row r="125" ht="18" customHeight="1" x14ac:dyDescent="0.4"/>
    <row r="126" ht="18" customHeight="1" x14ac:dyDescent="0.4"/>
    <row r="127" ht="18" customHeight="1" x14ac:dyDescent="0.4"/>
    <row r="128" ht="18" customHeight="1" x14ac:dyDescent="0.4"/>
    <row r="129" ht="18" customHeight="1" x14ac:dyDescent="0.4"/>
    <row r="130" ht="18" customHeight="1" x14ac:dyDescent="0.4"/>
    <row r="131" ht="18" customHeight="1" x14ac:dyDescent="0.4"/>
    <row r="132" ht="18" customHeight="1" x14ac:dyDescent="0.4"/>
    <row r="133" ht="18" customHeight="1" x14ac:dyDescent="0.4"/>
    <row r="134" ht="18" customHeight="1" x14ac:dyDescent="0.4"/>
    <row r="135" ht="18" customHeight="1" x14ac:dyDescent="0.4"/>
    <row r="136" ht="18" customHeight="1" x14ac:dyDescent="0.4"/>
    <row r="137" ht="18" customHeight="1" x14ac:dyDescent="0.4"/>
    <row r="138" ht="18" customHeight="1" x14ac:dyDescent="0.4"/>
    <row r="139" ht="18" customHeight="1" x14ac:dyDescent="0.4"/>
    <row r="140" ht="18" customHeight="1" x14ac:dyDescent="0.4"/>
    <row r="141" ht="18" customHeight="1" x14ac:dyDescent="0.4"/>
    <row r="142" ht="18" customHeight="1" x14ac:dyDescent="0.4"/>
    <row r="143" ht="18" customHeight="1" x14ac:dyDescent="0.4"/>
    <row r="144" ht="18" customHeight="1" x14ac:dyDescent="0.4"/>
    <row r="145" ht="18" customHeight="1" x14ac:dyDescent="0.4"/>
    <row r="146" ht="18" customHeight="1" x14ac:dyDescent="0.4"/>
    <row r="147" ht="18" customHeight="1" x14ac:dyDescent="0.4"/>
    <row r="148" ht="18" customHeight="1" x14ac:dyDescent="0.4"/>
    <row r="149" ht="18" customHeight="1" x14ac:dyDescent="0.4"/>
    <row r="150" ht="18" customHeight="1" x14ac:dyDescent="0.4"/>
    <row r="151" ht="18" customHeight="1" x14ac:dyDescent="0.4"/>
    <row r="152" ht="18" customHeight="1" x14ac:dyDescent="0.4"/>
    <row r="153" ht="18" customHeight="1" x14ac:dyDescent="0.4"/>
    <row r="154" ht="18" customHeight="1" x14ac:dyDescent="0.4"/>
    <row r="155" ht="18" customHeight="1" x14ac:dyDescent="0.4"/>
    <row r="156" ht="18" customHeight="1" x14ac:dyDescent="0.4"/>
    <row r="157" ht="18" customHeight="1" x14ac:dyDescent="0.4"/>
    <row r="158" ht="18" customHeight="1" x14ac:dyDescent="0.4"/>
    <row r="159" ht="18" customHeight="1" x14ac:dyDescent="0.4"/>
    <row r="160" ht="18" customHeight="1" x14ac:dyDescent="0.4"/>
    <row r="161" ht="18" customHeight="1" x14ac:dyDescent="0.4"/>
    <row r="162" ht="18" customHeight="1" x14ac:dyDescent="0.4"/>
    <row r="163" ht="18" customHeight="1" x14ac:dyDescent="0.4"/>
    <row r="164" ht="18" customHeight="1" x14ac:dyDescent="0.4"/>
    <row r="165" ht="18" customHeight="1" x14ac:dyDescent="0.4"/>
    <row r="166" ht="18" customHeight="1" x14ac:dyDescent="0.4"/>
    <row r="167" ht="18" customHeight="1" x14ac:dyDescent="0.4"/>
    <row r="168" ht="18" customHeight="1" x14ac:dyDescent="0.4"/>
    <row r="169" ht="18" customHeight="1" x14ac:dyDescent="0.4"/>
    <row r="170" ht="18" customHeight="1" x14ac:dyDescent="0.4"/>
    <row r="171" ht="18" customHeight="1" x14ac:dyDescent="0.4"/>
    <row r="172" ht="18" customHeight="1" x14ac:dyDescent="0.4"/>
    <row r="173" ht="18" customHeight="1" x14ac:dyDescent="0.4"/>
    <row r="174" ht="18" customHeight="1" x14ac:dyDescent="0.4"/>
    <row r="175" ht="18" customHeight="1" x14ac:dyDescent="0.4"/>
    <row r="176" ht="18" customHeight="1" x14ac:dyDescent="0.4"/>
    <row r="177" ht="18" customHeight="1" x14ac:dyDescent="0.4"/>
    <row r="178" ht="18" customHeight="1" x14ac:dyDescent="0.4"/>
    <row r="179" ht="18" customHeight="1" x14ac:dyDescent="0.4"/>
    <row r="180" ht="18" customHeight="1" x14ac:dyDescent="0.4"/>
    <row r="181" ht="18" customHeight="1" x14ac:dyDescent="0.4"/>
    <row r="182" ht="18" customHeight="1" x14ac:dyDescent="0.4"/>
    <row r="183" ht="18" customHeight="1" x14ac:dyDescent="0.4"/>
    <row r="184" ht="18" customHeight="1" x14ac:dyDescent="0.4"/>
    <row r="185" ht="18" customHeight="1" x14ac:dyDescent="0.4"/>
    <row r="186" ht="18" customHeight="1" x14ac:dyDescent="0.4"/>
    <row r="187" ht="18" customHeight="1" x14ac:dyDescent="0.4"/>
    <row r="188" ht="18" customHeight="1" x14ac:dyDescent="0.4"/>
    <row r="189" ht="18" customHeight="1" x14ac:dyDescent="0.4"/>
    <row r="190" ht="18" customHeight="1" x14ac:dyDescent="0.4"/>
    <row r="191" ht="18" customHeight="1" x14ac:dyDescent="0.4"/>
    <row r="192" ht="18" customHeight="1" x14ac:dyDescent="0.4"/>
    <row r="193" ht="18" customHeight="1" x14ac:dyDescent="0.4"/>
    <row r="194" ht="18" customHeight="1" x14ac:dyDescent="0.4"/>
    <row r="195" ht="18" customHeight="1" x14ac:dyDescent="0.4"/>
    <row r="196" ht="18" customHeight="1" x14ac:dyDescent="0.4"/>
    <row r="197" ht="18" customHeight="1" x14ac:dyDescent="0.4"/>
    <row r="198" ht="18" customHeight="1" x14ac:dyDescent="0.4"/>
    <row r="199" ht="18" customHeight="1" x14ac:dyDescent="0.4"/>
    <row r="200" ht="18" customHeight="1" x14ac:dyDescent="0.4"/>
    <row r="201" ht="18" customHeight="1" x14ac:dyDescent="0.4"/>
    <row r="202" ht="18" customHeight="1" x14ac:dyDescent="0.4"/>
    <row r="203" ht="18" customHeight="1" x14ac:dyDescent="0.4"/>
    <row r="204" ht="18" customHeight="1" x14ac:dyDescent="0.4"/>
    <row r="205" ht="18" customHeight="1" x14ac:dyDescent="0.4"/>
    <row r="206" ht="18" customHeight="1" x14ac:dyDescent="0.4"/>
    <row r="207" ht="18" customHeight="1" x14ac:dyDescent="0.4"/>
    <row r="208" ht="18" customHeight="1" x14ac:dyDescent="0.4"/>
    <row r="209" ht="18" customHeight="1" x14ac:dyDescent="0.4"/>
    <row r="210" ht="18" customHeight="1" x14ac:dyDescent="0.4"/>
    <row r="211" ht="18" customHeight="1" x14ac:dyDescent="0.4"/>
    <row r="212" ht="18" customHeight="1" x14ac:dyDescent="0.4"/>
    <row r="213" ht="18" customHeight="1" x14ac:dyDescent="0.4"/>
    <row r="214" ht="18" customHeight="1" x14ac:dyDescent="0.4"/>
    <row r="215" ht="18" customHeight="1" x14ac:dyDescent="0.4"/>
    <row r="216" ht="18" customHeight="1" x14ac:dyDescent="0.4"/>
    <row r="217" ht="18" customHeight="1" x14ac:dyDescent="0.4"/>
    <row r="218" ht="18" customHeight="1" x14ac:dyDescent="0.4"/>
    <row r="219" ht="18" customHeight="1" x14ac:dyDescent="0.4"/>
    <row r="220" ht="18" customHeight="1" x14ac:dyDescent="0.4"/>
    <row r="221" ht="18" customHeight="1" x14ac:dyDescent="0.4"/>
    <row r="222" ht="18" customHeight="1" x14ac:dyDescent="0.4"/>
    <row r="223" ht="18" customHeight="1" x14ac:dyDescent="0.4"/>
    <row r="224" ht="18" customHeight="1" x14ac:dyDescent="0.4"/>
    <row r="225" ht="18" customHeight="1" x14ac:dyDescent="0.4"/>
    <row r="226" ht="18" customHeight="1" x14ac:dyDescent="0.4"/>
    <row r="227" ht="18" customHeight="1" x14ac:dyDescent="0.4"/>
    <row r="228" ht="18" customHeight="1" x14ac:dyDescent="0.4"/>
    <row r="229" ht="18" customHeight="1" x14ac:dyDescent="0.4"/>
    <row r="230" ht="18" customHeight="1" x14ac:dyDescent="0.4"/>
    <row r="231" ht="18" customHeight="1" x14ac:dyDescent="0.4"/>
    <row r="232" ht="18" customHeight="1" x14ac:dyDescent="0.4"/>
    <row r="233" ht="18" customHeight="1" x14ac:dyDescent="0.4"/>
    <row r="234" ht="18" customHeight="1" x14ac:dyDescent="0.4"/>
    <row r="235" ht="18" customHeight="1" x14ac:dyDescent="0.4"/>
    <row r="236" ht="18" customHeight="1" x14ac:dyDescent="0.4"/>
    <row r="237" ht="18" customHeight="1" x14ac:dyDescent="0.4"/>
    <row r="238" ht="18" customHeight="1" x14ac:dyDescent="0.4"/>
    <row r="239" ht="18" customHeight="1" x14ac:dyDescent="0.4"/>
    <row r="240" ht="18" customHeight="1" x14ac:dyDescent="0.4"/>
    <row r="241" ht="18" customHeight="1" x14ac:dyDescent="0.4"/>
    <row r="242" ht="18" customHeight="1" x14ac:dyDescent="0.4"/>
    <row r="243" ht="18" customHeight="1" x14ac:dyDescent="0.4"/>
    <row r="244" ht="18" customHeight="1" x14ac:dyDescent="0.4"/>
    <row r="245" ht="18" customHeight="1" x14ac:dyDescent="0.4"/>
    <row r="246" ht="18" customHeight="1" x14ac:dyDescent="0.4"/>
    <row r="247" ht="18" customHeight="1" x14ac:dyDescent="0.4"/>
    <row r="248" ht="18" customHeight="1" x14ac:dyDescent="0.4"/>
    <row r="249" ht="18" customHeight="1" x14ac:dyDescent="0.4"/>
    <row r="250" ht="18" customHeight="1" x14ac:dyDescent="0.4"/>
    <row r="251" ht="18" customHeight="1" x14ac:dyDescent="0.4"/>
    <row r="252" ht="18" customHeight="1" x14ac:dyDescent="0.4"/>
    <row r="253" ht="18" customHeight="1" x14ac:dyDescent="0.4"/>
    <row r="254" ht="18" customHeight="1" x14ac:dyDescent="0.4"/>
    <row r="255" ht="18" customHeight="1" x14ac:dyDescent="0.4"/>
    <row r="256" ht="18" customHeight="1" x14ac:dyDescent="0.4"/>
    <row r="257" ht="18" customHeight="1" x14ac:dyDescent="0.4"/>
    <row r="258" ht="18" customHeight="1" x14ac:dyDescent="0.4"/>
    <row r="259" ht="18" customHeight="1" x14ac:dyDescent="0.4"/>
    <row r="260" ht="18" customHeight="1" x14ac:dyDescent="0.4"/>
    <row r="261" ht="18" customHeight="1" x14ac:dyDescent="0.4"/>
    <row r="262" ht="18" customHeight="1" x14ac:dyDescent="0.4"/>
    <row r="263" ht="18" customHeight="1" x14ac:dyDescent="0.4"/>
    <row r="264" ht="18" customHeight="1" x14ac:dyDescent="0.4"/>
    <row r="265" ht="18" customHeight="1" x14ac:dyDescent="0.4"/>
    <row r="266" ht="18" customHeight="1" x14ac:dyDescent="0.4"/>
    <row r="267" ht="18" customHeight="1" x14ac:dyDescent="0.4"/>
    <row r="268" ht="18" customHeight="1" x14ac:dyDescent="0.4"/>
    <row r="269" ht="18" customHeight="1" x14ac:dyDescent="0.4"/>
    <row r="270" ht="18" customHeight="1" x14ac:dyDescent="0.4"/>
    <row r="271" ht="18" customHeight="1" x14ac:dyDescent="0.4"/>
    <row r="272" ht="18" customHeight="1" x14ac:dyDescent="0.4"/>
    <row r="273" ht="18" customHeight="1" x14ac:dyDescent="0.4"/>
    <row r="274" ht="18" customHeight="1" x14ac:dyDescent="0.4"/>
    <row r="275" ht="18" customHeight="1" x14ac:dyDescent="0.4"/>
    <row r="276" ht="18" customHeight="1" x14ac:dyDescent="0.4"/>
    <row r="277" ht="18" customHeight="1" x14ac:dyDescent="0.4"/>
    <row r="278" ht="18" customHeight="1" x14ac:dyDescent="0.4"/>
    <row r="279" ht="18" customHeight="1" x14ac:dyDescent="0.4"/>
    <row r="280" ht="18" customHeight="1" x14ac:dyDescent="0.4"/>
    <row r="281" ht="18" customHeight="1" x14ac:dyDescent="0.4"/>
    <row r="282" ht="18" customHeight="1" x14ac:dyDescent="0.4"/>
    <row r="283" ht="18" customHeight="1" x14ac:dyDescent="0.4"/>
    <row r="284" ht="18" customHeight="1" x14ac:dyDescent="0.4"/>
    <row r="285" ht="18" customHeight="1" x14ac:dyDescent="0.4"/>
    <row r="286" ht="18" customHeight="1" x14ac:dyDescent="0.4"/>
    <row r="287" ht="18" customHeight="1" x14ac:dyDescent="0.4"/>
    <row r="288" ht="18" customHeight="1" x14ac:dyDescent="0.4"/>
    <row r="289" ht="18" customHeight="1" x14ac:dyDescent="0.4"/>
    <row r="290" ht="18" customHeight="1" x14ac:dyDescent="0.4"/>
    <row r="291" ht="18" customHeight="1" x14ac:dyDescent="0.4"/>
    <row r="292" ht="18" customHeight="1" x14ac:dyDescent="0.4"/>
    <row r="293" ht="18" customHeight="1" x14ac:dyDescent="0.4"/>
    <row r="294" ht="18" customHeight="1" x14ac:dyDescent="0.4"/>
    <row r="295" ht="18" customHeight="1" x14ac:dyDescent="0.4"/>
    <row r="296" ht="18" customHeight="1" x14ac:dyDescent="0.4"/>
    <row r="297" ht="18" customHeight="1" x14ac:dyDescent="0.4"/>
    <row r="298" ht="18" customHeight="1" x14ac:dyDescent="0.4"/>
    <row r="299" ht="18" customHeight="1" x14ac:dyDescent="0.4"/>
    <row r="300" ht="18" customHeight="1" x14ac:dyDescent="0.4"/>
    <row r="301" ht="18" customHeight="1" x14ac:dyDescent="0.4"/>
    <row r="302" ht="18" customHeight="1" x14ac:dyDescent="0.4"/>
    <row r="303" ht="18" customHeight="1" x14ac:dyDescent="0.4"/>
    <row r="304" ht="18" customHeight="1" x14ac:dyDescent="0.4"/>
    <row r="305" ht="18" customHeight="1" x14ac:dyDescent="0.4"/>
    <row r="306" ht="18" customHeight="1" x14ac:dyDescent="0.4"/>
    <row r="307" ht="18" customHeight="1" x14ac:dyDescent="0.4"/>
    <row r="308" ht="18" customHeight="1" x14ac:dyDescent="0.4"/>
    <row r="309" ht="18" customHeight="1" x14ac:dyDescent="0.4"/>
    <row r="310" ht="18" customHeight="1" x14ac:dyDescent="0.4"/>
    <row r="311" ht="18" customHeight="1" x14ac:dyDescent="0.4"/>
    <row r="312" ht="18" customHeight="1" x14ac:dyDescent="0.4"/>
    <row r="313" ht="18" customHeight="1" x14ac:dyDescent="0.4"/>
    <row r="314" ht="18" customHeight="1" x14ac:dyDescent="0.4"/>
    <row r="315" ht="18" customHeight="1" x14ac:dyDescent="0.4"/>
    <row r="316" ht="18" customHeight="1" x14ac:dyDescent="0.4"/>
    <row r="317" ht="18" customHeight="1" x14ac:dyDescent="0.4"/>
    <row r="318" ht="18" customHeight="1" x14ac:dyDescent="0.4"/>
    <row r="319" ht="18" customHeight="1" x14ac:dyDescent="0.4"/>
    <row r="320" ht="18" customHeight="1" x14ac:dyDescent="0.4"/>
    <row r="321" ht="18" customHeight="1" x14ac:dyDescent="0.4"/>
    <row r="322" ht="18" customHeight="1" x14ac:dyDescent="0.4"/>
    <row r="323" ht="18" customHeight="1" x14ac:dyDescent="0.4"/>
    <row r="324" ht="18" customHeight="1" x14ac:dyDescent="0.4"/>
    <row r="325" ht="18" customHeight="1" x14ac:dyDescent="0.4"/>
    <row r="326" ht="18" customHeight="1" x14ac:dyDescent="0.4"/>
    <row r="327" ht="18" customHeight="1" x14ac:dyDescent="0.4"/>
    <row r="328" ht="18" customHeight="1" x14ac:dyDescent="0.4"/>
    <row r="329" ht="18" customHeight="1" x14ac:dyDescent="0.4"/>
    <row r="330" ht="18" customHeight="1" x14ac:dyDescent="0.4"/>
    <row r="331" ht="18" customHeight="1" x14ac:dyDescent="0.4"/>
    <row r="332" ht="18" customHeight="1" x14ac:dyDescent="0.4"/>
    <row r="333" ht="18" customHeight="1" x14ac:dyDescent="0.4"/>
    <row r="334" ht="18" customHeight="1" x14ac:dyDescent="0.4"/>
    <row r="335" ht="18" customHeight="1" x14ac:dyDescent="0.4"/>
    <row r="336" ht="18" customHeight="1" x14ac:dyDescent="0.4"/>
    <row r="337" ht="18" customHeight="1" x14ac:dyDescent="0.4"/>
    <row r="338" ht="18" customHeight="1" x14ac:dyDescent="0.4"/>
    <row r="339" ht="18" customHeight="1" x14ac:dyDescent="0.4"/>
    <row r="340" ht="18" customHeight="1" x14ac:dyDescent="0.4"/>
    <row r="341" ht="18" customHeight="1" x14ac:dyDescent="0.4"/>
    <row r="342" ht="18" customHeight="1" x14ac:dyDescent="0.4"/>
    <row r="343" ht="18" customHeight="1" x14ac:dyDescent="0.4"/>
    <row r="344" ht="18" customHeight="1" x14ac:dyDescent="0.4"/>
    <row r="345" ht="18" customHeight="1" x14ac:dyDescent="0.4"/>
    <row r="346" ht="18" customHeight="1" x14ac:dyDescent="0.4"/>
    <row r="347" ht="18" customHeight="1" x14ac:dyDescent="0.4"/>
    <row r="348" ht="18" customHeight="1" x14ac:dyDescent="0.4"/>
    <row r="349" ht="18" customHeight="1" x14ac:dyDescent="0.4"/>
    <row r="350" ht="18" customHeight="1" x14ac:dyDescent="0.4"/>
    <row r="351" ht="18" customHeight="1" x14ac:dyDescent="0.4"/>
    <row r="352" ht="18" customHeight="1" x14ac:dyDescent="0.4"/>
    <row r="353" ht="18" customHeight="1" x14ac:dyDescent="0.4"/>
    <row r="354" ht="18" customHeight="1" x14ac:dyDescent="0.4"/>
    <row r="355" ht="18" customHeight="1" x14ac:dyDescent="0.4"/>
    <row r="356" ht="18" customHeight="1" x14ac:dyDescent="0.4"/>
    <row r="357" ht="18" customHeight="1" x14ac:dyDescent="0.4"/>
    <row r="358" ht="18" customHeight="1" x14ac:dyDescent="0.4"/>
    <row r="359" ht="18" customHeight="1" x14ac:dyDescent="0.4"/>
    <row r="360" ht="18" customHeight="1" x14ac:dyDescent="0.4"/>
    <row r="361" ht="18" customHeight="1" x14ac:dyDescent="0.4"/>
    <row r="362" ht="18" customHeight="1" x14ac:dyDescent="0.4"/>
    <row r="363" ht="18" customHeight="1" x14ac:dyDescent="0.4"/>
    <row r="364" ht="18" customHeight="1" x14ac:dyDescent="0.4"/>
    <row r="365" ht="18" customHeight="1" x14ac:dyDescent="0.4"/>
    <row r="366" ht="18" customHeight="1" x14ac:dyDescent="0.4"/>
    <row r="367" ht="18" customHeight="1" x14ac:dyDescent="0.4"/>
    <row r="368" ht="18" customHeight="1" x14ac:dyDescent="0.4"/>
    <row r="369" ht="18" customHeight="1" x14ac:dyDescent="0.4"/>
    <row r="370" ht="18" customHeight="1" x14ac:dyDescent="0.4"/>
    <row r="371" ht="18" customHeight="1" x14ac:dyDescent="0.4"/>
    <row r="372" ht="18" customHeight="1" x14ac:dyDescent="0.4"/>
  </sheetData>
  <mergeCells count="129">
    <mergeCell ref="B1:AN1"/>
    <mergeCell ref="S34:U36"/>
    <mergeCell ref="AI25:AN36"/>
    <mergeCell ref="B32:P36"/>
    <mergeCell ref="V32:AH36"/>
    <mergeCell ref="B23:AN23"/>
    <mergeCell ref="B37:C38"/>
    <mergeCell ref="D37:AN38"/>
    <mergeCell ref="Q28:R29"/>
    <mergeCell ref="Q34:R36"/>
    <mergeCell ref="Q25:U27"/>
    <mergeCell ref="Q30:U33"/>
    <mergeCell ref="B8:F8"/>
    <mergeCell ref="B3:C7"/>
    <mergeCell ref="D3:F3"/>
    <mergeCell ref="D4:F7"/>
    <mergeCell ref="B2:AN2"/>
    <mergeCell ref="G3:AN3"/>
    <mergeCell ref="G8:AN8"/>
    <mergeCell ref="B9:AN9"/>
    <mergeCell ref="R10:AN10"/>
    <mergeCell ref="B10:Q10"/>
    <mergeCell ref="B11:C12"/>
    <mergeCell ref="D11:I12"/>
    <mergeCell ref="J11:Q12"/>
    <mergeCell ref="AF11:AN12"/>
    <mergeCell ref="B19:I19"/>
    <mergeCell ref="B18:I18"/>
    <mergeCell ref="B17:I17"/>
    <mergeCell ref="B21:I21"/>
    <mergeCell ref="B22:I22"/>
    <mergeCell ref="J16:L18"/>
    <mergeCell ref="J19:L19"/>
    <mergeCell ref="J21:L21"/>
    <mergeCell ref="J22:L22"/>
    <mergeCell ref="B16:I16"/>
    <mergeCell ref="B13:AN13"/>
    <mergeCell ref="R11:AE12"/>
    <mergeCell ref="R14:AF15"/>
    <mergeCell ref="B14:L15"/>
    <mergeCell ref="B20:I20"/>
    <mergeCell ref="J20:L20"/>
    <mergeCell ref="AJ14:AN15"/>
    <mergeCell ref="M14:O14"/>
    <mergeCell ref="AG14:AI14"/>
    <mergeCell ref="AJ16:AK22"/>
    <mergeCell ref="AL16:AN22"/>
    <mergeCell ref="S22:AF22"/>
    <mergeCell ref="B25:F25"/>
    <mergeCell ref="B24:AN24"/>
    <mergeCell ref="B26:B28"/>
    <mergeCell ref="C26:F26"/>
    <mergeCell ref="G26:H26"/>
    <mergeCell ref="I26:J26"/>
    <mergeCell ref="O26:P26"/>
    <mergeCell ref="M26:N26"/>
    <mergeCell ref="K26:L26"/>
    <mergeCell ref="O25:P25"/>
    <mergeCell ref="M25:N25"/>
    <mergeCell ref="K25:L25"/>
    <mergeCell ref="I25:J25"/>
    <mergeCell ref="G25:H25"/>
    <mergeCell ref="AA27:AB27"/>
    <mergeCell ref="G27:H27"/>
    <mergeCell ref="I27:J27"/>
    <mergeCell ref="K27:L27"/>
    <mergeCell ref="M27:N27"/>
    <mergeCell ref="O27:P27"/>
    <mergeCell ref="K29:L29"/>
    <mergeCell ref="M29:N29"/>
    <mergeCell ref="O29:P29"/>
    <mergeCell ref="G28:H28"/>
    <mergeCell ref="I28:J28"/>
    <mergeCell ref="K28:L28"/>
    <mergeCell ref="M28:N28"/>
    <mergeCell ref="O28:P28"/>
    <mergeCell ref="C27:D28"/>
    <mergeCell ref="C29:F29"/>
    <mergeCell ref="C30:D31"/>
    <mergeCell ref="E30:F30"/>
    <mergeCell ref="E31:F31"/>
    <mergeCell ref="B29:B31"/>
    <mergeCell ref="W28:X29"/>
    <mergeCell ref="W27:X27"/>
    <mergeCell ref="V27:V29"/>
    <mergeCell ref="Y28:Z29"/>
    <mergeCell ref="Y27:Z27"/>
    <mergeCell ref="E28:F28"/>
    <mergeCell ref="E27:F27"/>
    <mergeCell ref="G31:H31"/>
    <mergeCell ref="I31:J31"/>
    <mergeCell ref="K31:L31"/>
    <mergeCell ref="M31:N31"/>
    <mergeCell ref="O31:P31"/>
    <mergeCell ref="G30:H30"/>
    <mergeCell ref="I30:J30"/>
    <mergeCell ref="K30:L30"/>
    <mergeCell ref="M30:N30"/>
    <mergeCell ref="O30:P30"/>
    <mergeCell ref="G29:H29"/>
    <mergeCell ref="I29:J29"/>
    <mergeCell ref="P14:Q15"/>
    <mergeCell ref="V30:V31"/>
    <mergeCell ref="W30:X31"/>
    <mergeCell ref="Y30:Z31"/>
    <mergeCell ref="AA30:AB31"/>
    <mergeCell ref="AC30:AD31"/>
    <mergeCell ref="AA28:AB29"/>
    <mergeCell ref="AC27:AD27"/>
    <mergeCell ref="AC28:AD29"/>
    <mergeCell ref="Y25:Z26"/>
    <mergeCell ref="AA25:AB26"/>
    <mergeCell ref="AC25:AD26"/>
    <mergeCell ref="S19:AF19"/>
    <mergeCell ref="S18:AF18"/>
    <mergeCell ref="P16:Q22"/>
    <mergeCell ref="S21:AF21"/>
    <mergeCell ref="S20:AF20"/>
    <mergeCell ref="S17:AF17"/>
    <mergeCell ref="S16:AF16"/>
    <mergeCell ref="AE30:AF31"/>
    <mergeCell ref="V25:X26"/>
    <mergeCell ref="AG25:AH26"/>
    <mergeCell ref="AG27:AH27"/>
    <mergeCell ref="AG28:AH29"/>
    <mergeCell ref="AG30:AH31"/>
    <mergeCell ref="AE27:AF27"/>
    <mergeCell ref="AE28:AF29"/>
    <mergeCell ref="AE25:AF26"/>
  </mergeCells>
  <phoneticPr fontId="1"/>
  <pageMargins left="0.70866141732283472" right="0.31496062992125984" top="0.55118110236220474" bottom="0.35433070866141736" header="0.31496062992125984" footer="0.31496062992125984"/>
  <pageSetup paperSize="8"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484DA0-CD18-4F02-A671-D0258B89197B}">
  <dimension ref="B1:AD226"/>
  <sheetViews>
    <sheetView view="pageBreakPreview" topLeftCell="A10" zoomScale="80" zoomScaleNormal="80" zoomScaleSheetLayoutView="80" workbookViewId="0">
      <selection activeCell="Z88" sqref="Z88"/>
    </sheetView>
  </sheetViews>
  <sheetFormatPr defaultRowHeight="12" x14ac:dyDescent="0.4"/>
  <cols>
    <col min="1" max="1" width="3.625" style="21" customWidth="1"/>
    <col min="2" max="5" width="4.625" style="21" customWidth="1"/>
    <col min="6" max="6" width="5.625" style="21" customWidth="1"/>
    <col min="7" max="30" width="6.625" style="21" customWidth="1"/>
    <col min="31" max="33" width="4.625" style="21" customWidth="1"/>
    <col min="34" max="34" width="6.25" style="21" customWidth="1"/>
    <col min="35" max="37" width="4.625" style="21" customWidth="1"/>
    <col min="38" max="38" width="11.625" style="21" customWidth="1"/>
    <col min="39" max="41" width="4.625" style="21" customWidth="1"/>
    <col min="42" max="42" width="6" style="21" customWidth="1"/>
    <col min="43" max="45" width="4.625" style="21" customWidth="1"/>
    <col min="46" max="46" width="5.625" style="21" customWidth="1"/>
    <col min="47" max="49" width="4.625" style="21" customWidth="1"/>
    <col min="50" max="50" width="12.5" style="21" customWidth="1"/>
    <col min="51" max="53" width="4.625" style="21" customWidth="1"/>
    <col min="54" max="54" width="5.75" style="21" customWidth="1"/>
    <col min="55" max="101" width="4.625" style="21" customWidth="1"/>
    <col min="102" max="16384" width="9" style="21"/>
  </cols>
  <sheetData>
    <row r="1" spans="2:30" ht="21" customHeight="1" x14ac:dyDescent="0.15">
      <c r="B1" s="407" t="s">
        <v>195</v>
      </c>
      <c r="AD1" s="408" t="s">
        <v>187</v>
      </c>
    </row>
    <row r="2" spans="2:30" ht="22.5" customHeight="1" x14ac:dyDescent="0.4">
      <c r="B2" s="213" t="s">
        <v>170</v>
      </c>
      <c r="C2" s="214"/>
      <c r="D2" s="214"/>
      <c r="E2" s="214"/>
      <c r="F2" s="215"/>
      <c r="G2" s="273" t="str">
        <f>+費用内訳!A1</f>
        <v>Case-1-1</v>
      </c>
      <c r="H2" s="246"/>
      <c r="I2" s="246"/>
      <c r="J2" s="246"/>
      <c r="K2" s="246" t="str">
        <f>+費用内訳!V1</f>
        <v>Case-1-2</v>
      </c>
      <c r="L2" s="246"/>
      <c r="M2" s="246"/>
      <c r="N2" s="272"/>
      <c r="O2" s="271" t="str">
        <f>+費用内訳!AQ1</f>
        <v>Case-2-1</v>
      </c>
      <c r="P2" s="246"/>
      <c r="Q2" s="246"/>
      <c r="R2" s="246"/>
      <c r="S2" s="246" t="str">
        <f>+費用内訳!BL1</f>
        <v>Case-2-2</v>
      </c>
      <c r="T2" s="246"/>
      <c r="U2" s="246"/>
      <c r="V2" s="246"/>
      <c r="W2" s="246" t="str">
        <f>+費用内訳!CG1</f>
        <v>Case-2-3</v>
      </c>
      <c r="X2" s="246"/>
      <c r="Y2" s="246"/>
      <c r="Z2" s="246"/>
      <c r="AA2" s="246" t="str">
        <f>+費用内訳!DB1</f>
        <v>Case-2-4</v>
      </c>
      <c r="AB2" s="246"/>
      <c r="AC2" s="246"/>
      <c r="AD2" s="247"/>
    </row>
    <row r="3" spans="2:30" ht="20.100000000000001" customHeight="1" x14ac:dyDescent="0.4">
      <c r="B3" s="216" t="s">
        <v>171</v>
      </c>
      <c r="C3" s="217"/>
      <c r="D3" s="217"/>
      <c r="E3" s="217"/>
      <c r="F3" s="218"/>
      <c r="G3" s="280" t="str">
        <f>+費用内訳!D1</f>
        <v>小規模橋梁L=6m以下</v>
      </c>
      <c r="H3" s="278"/>
      <c r="I3" s="278"/>
      <c r="J3" s="278"/>
      <c r="K3" s="278" t="str">
        <f>+費用内訳!Y1</f>
        <v>小規模橋梁L=6m以下、Co橋</v>
      </c>
      <c r="L3" s="278"/>
      <c r="M3" s="278"/>
      <c r="N3" s="279"/>
      <c r="O3" s="277" t="str">
        <f>+費用内訳!AT1</f>
        <v>中規模橋梁、L&lt;40、1支間</v>
      </c>
      <c r="P3" s="275"/>
      <c r="Q3" s="275"/>
      <c r="R3" s="275"/>
      <c r="S3" s="275" t="str">
        <f>+費用内訳!BO1</f>
        <v>中規模橋梁、L&lt;40、1支間</v>
      </c>
      <c r="T3" s="275"/>
      <c r="U3" s="275"/>
      <c r="V3" s="275"/>
      <c r="W3" s="275" t="str">
        <f>+費用内訳!CJ1</f>
        <v>中規模橋梁、L&lt;40、1支間</v>
      </c>
      <c r="X3" s="275"/>
      <c r="Y3" s="275"/>
      <c r="Z3" s="275"/>
      <c r="AA3" s="275" t="str">
        <f>+費用内訳!DE1</f>
        <v>中規模橋梁、L&lt;40、1支間</v>
      </c>
      <c r="AB3" s="275"/>
      <c r="AC3" s="275"/>
      <c r="AD3" s="276"/>
    </row>
    <row r="4" spans="2:30" ht="20.100000000000001" customHeight="1" x14ac:dyDescent="0.4">
      <c r="B4" s="172" t="s">
        <v>172</v>
      </c>
      <c r="C4" s="173"/>
      <c r="D4" s="173"/>
      <c r="E4" s="173"/>
      <c r="F4" s="174"/>
      <c r="G4" s="171" t="str">
        <f>+費用内訳!K2</f>
        <v>Level-1</v>
      </c>
      <c r="H4" s="169"/>
      <c r="I4" s="169"/>
      <c r="J4" s="169"/>
      <c r="K4" s="180" t="str">
        <f>+費用内訳!AF2</f>
        <v>Level-3</v>
      </c>
      <c r="L4" s="180"/>
      <c r="M4" s="180"/>
      <c r="N4" s="181"/>
      <c r="O4" s="179" t="str">
        <f>+費用内訳!BA2</f>
        <v>Level-1</v>
      </c>
      <c r="P4" s="169"/>
      <c r="Q4" s="169"/>
      <c r="R4" s="169"/>
      <c r="S4" s="169" t="str">
        <f>+費用内訳!BV2</f>
        <v>Level-1</v>
      </c>
      <c r="T4" s="169"/>
      <c r="U4" s="169"/>
      <c r="V4" s="169"/>
      <c r="W4" s="169" t="str">
        <f>+費用内訳!CQ2</f>
        <v>Level-1</v>
      </c>
      <c r="X4" s="169"/>
      <c r="Y4" s="169"/>
      <c r="Z4" s="169"/>
      <c r="AA4" s="177" t="str">
        <f>+費用内訳!DL2</f>
        <v>Level-2</v>
      </c>
      <c r="AB4" s="177"/>
      <c r="AC4" s="177"/>
      <c r="AD4" s="178"/>
    </row>
    <row r="5" spans="2:30" ht="20.100000000000001" customHeight="1" x14ac:dyDescent="0.4">
      <c r="B5" s="216" t="s">
        <v>173</v>
      </c>
      <c r="C5" s="217"/>
      <c r="D5" s="217"/>
      <c r="E5" s="217"/>
      <c r="F5" s="218"/>
      <c r="G5" s="287" t="s">
        <v>160</v>
      </c>
      <c r="H5" s="286"/>
      <c r="I5" s="254" t="str">
        <f>+費用内訳!L1</f>
        <v>踏査</v>
      </c>
      <c r="J5" s="254"/>
      <c r="K5" s="286" t="s">
        <v>160</v>
      </c>
      <c r="L5" s="286"/>
      <c r="M5" s="211" t="str">
        <f>+費用内訳!AG1</f>
        <v>UAV</v>
      </c>
      <c r="N5" s="255"/>
      <c r="O5" s="288" t="s">
        <v>160</v>
      </c>
      <c r="P5" s="286"/>
      <c r="Q5" s="254" t="str">
        <f>+費用内訳!BB1</f>
        <v>踏査</v>
      </c>
      <c r="R5" s="254"/>
      <c r="S5" s="286" t="s">
        <v>160</v>
      </c>
      <c r="T5" s="286"/>
      <c r="U5" s="256" t="str">
        <f>+費用内訳!BW1</f>
        <v>踏査</v>
      </c>
      <c r="V5" s="256"/>
      <c r="W5" s="286" t="s">
        <v>160</v>
      </c>
      <c r="X5" s="286"/>
      <c r="Y5" s="256" t="str">
        <f>+費用内訳!CR1</f>
        <v>踏査</v>
      </c>
      <c r="Z5" s="256"/>
      <c r="AA5" s="286" t="s">
        <v>160</v>
      </c>
      <c r="AB5" s="286"/>
      <c r="AC5" s="256" t="str">
        <f>+費用内訳!DM1</f>
        <v>踏査</v>
      </c>
      <c r="AD5" s="259"/>
    </row>
    <row r="6" spans="2:30" ht="20.100000000000001" customHeight="1" x14ac:dyDescent="0.4">
      <c r="B6" s="216"/>
      <c r="C6" s="217"/>
      <c r="D6" s="217"/>
      <c r="E6" s="217"/>
      <c r="F6" s="218"/>
      <c r="G6" s="287" t="s">
        <v>161</v>
      </c>
      <c r="H6" s="286"/>
      <c r="I6" s="254" t="str">
        <f>+費用内訳!O1</f>
        <v>踏査</v>
      </c>
      <c r="J6" s="254"/>
      <c r="K6" s="286" t="s">
        <v>161</v>
      </c>
      <c r="L6" s="286"/>
      <c r="M6" s="211" t="str">
        <f>+費用内訳!AJ1</f>
        <v>UAV</v>
      </c>
      <c r="N6" s="255"/>
      <c r="O6" s="288" t="s">
        <v>161</v>
      </c>
      <c r="P6" s="286"/>
      <c r="Q6" s="254" t="str">
        <f>+費用内訳!BE1</f>
        <v>踏査</v>
      </c>
      <c r="R6" s="254"/>
      <c r="S6" s="286" t="s">
        <v>161</v>
      </c>
      <c r="T6" s="286"/>
      <c r="U6" s="209" t="str">
        <f>+費用内訳!BZ1</f>
        <v>点検車</v>
      </c>
      <c r="V6" s="209"/>
      <c r="W6" s="286" t="s">
        <v>161</v>
      </c>
      <c r="X6" s="286"/>
      <c r="Y6" s="211" t="str">
        <f>+費用内訳!CU1</f>
        <v>UAV</v>
      </c>
      <c r="Z6" s="211"/>
      <c r="AA6" s="286" t="s">
        <v>161</v>
      </c>
      <c r="AB6" s="286"/>
      <c r="AC6" s="211" t="str">
        <f>+費用内訳!DP1</f>
        <v>UAV</v>
      </c>
      <c r="AD6" s="258"/>
    </row>
    <row r="7" spans="2:30" ht="20.100000000000001" customHeight="1" x14ac:dyDescent="0.4">
      <c r="B7" s="235" t="s">
        <v>174</v>
      </c>
      <c r="C7" s="236"/>
      <c r="D7" s="236"/>
      <c r="E7" s="236"/>
      <c r="F7" s="237"/>
      <c r="G7" s="232" t="s">
        <v>162</v>
      </c>
      <c r="H7" s="225"/>
      <c r="I7" s="225" t="s">
        <v>163</v>
      </c>
      <c r="J7" s="225"/>
      <c r="K7" s="225" t="s">
        <v>162</v>
      </c>
      <c r="L7" s="225"/>
      <c r="M7" s="225" t="s">
        <v>163</v>
      </c>
      <c r="N7" s="238"/>
      <c r="O7" s="233" t="s">
        <v>162</v>
      </c>
      <c r="P7" s="225"/>
      <c r="Q7" s="225" t="s">
        <v>163</v>
      </c>
      <c r="R7" s="225"/>
      <c r="S7" s="225" t="s">
        <v>162</v>
      </c>
      <c r="T7" s="225"/>
      <c r="U7" s="225" t="s">
        <v>163</v>
      </c>
      <c r="V7" s="225"/>
      <c r="W7" s="225" t="s">
        <v>162</v>
      </c>
      <c r="X7" s="225"/>
      <c r="Y7" s="225" t="s">
        <v>163</v>
      </c>
      <c r="Z7" s="225"/>
      <c r="AA7" s="225" t="s">
        <v>162</v>
      </c>
      <c r="AB7" s="225"/>
      <c r="AC7" s="225" t="s">
        <v>163</v>
      </c>
      <c r="AD7" s="234"/>
    </row>
    <row r="8" spans="2:30" ht="20.100000000000001" customHeight="1" x14ac:dyDescent="0.4">
      <c r="B8" s="184" t="s">
        <v>124</v>
      </c>
      <c r="C8" s="222" t="s">
        <v>122</v>
      </c>
      <c r="D8" s="204"/>
      <c r="E8" s="204" t="s">
        <v>111</v>
      </c>
      <c r="F8" s="205"/>
      <c r="G8" s="267">
        <f>+費用内訳!F4</f>
        <v>0.2</v>
      </c>
      <c r="H8" s="262"/>
      <c r="I8" s="240">
        <f>+費用内訳!S34</f>
        <v>25200</v>
      </c>
      <c r="J8" s="240"/>
      <c r="K8" s="262">
        <f>+費用内訳!AA4</f>
        <v>0</v>
      </c>
      <c r="L8" s="262"/>
      <c r="M8" s="240">
        <f>+費用内訳!AN34</f>
        <v>170000</v>
      </c>
      <c r="N8" s="249"/>
      <c r="O8" s="270">
        <f>+費用内訳!AV4</f>
        <v>0.5</v>
      </c>
      <c r="P8" s="262"/>
      <c r="Q8" s="240">
        <f>+費用内訳!BI34</f>
        <v>84000</v>
      </c>
      <c r="R8" s="240"/>
      <c r="S8" s="262">
        <f>+費用内訳!BQ4</f>
        <v>0.5</v>
      </c>
      <c r="T8" s="262"/>
      <c r="U8" s="240">
        <f>+費用内訳!CD34</f>
        <v>358000</v>
      </c>
      <c r="V8" s="240"/>
      <c r="W8" s="262">
        <f>+費用内訳!CL4</f>
        <v>0.5</v>
      </c>
      <c r="X8" s="262"/>
      <c r="Y8" s="240">
        <f>+費用内訳!CY34</f>
        <v>257000</v>
      </c>
      <c r="Z8" s="240"/>
      <c r="AA8" s="262">
        <f>+費用内訳!DG4</f>
        <v>0.5</v>
      </c>
      <c r="AB8" s="262"/>
      <c r="AC8" s="240">
        <f>+費用内訳!DT34</f>
        <v>257000</v>
      </c>
      <c r="AD8" s="241"/>
    </row>
    <row r="9" spans="2:30" ht="20.100000000000001" customHeight="1" x14ac:dyDescent="0.4">
      <c r="B9" s="185"/>
      <c r="C9" s="206" t="s">
        <v>88</v>
      </c>
      <c r="D9" s="207"/>
      <c r="E9" s="207" t="s">
        <v>111</v>
      </c>
      <c r="F9" s="208"/>
      <c r="G9" s="257">
        <f>+費用内訳!F5</f>
        <v>0.3</v>
      </c>
      <c r="H9" s="256"/>
      <c r="I9" s="242"/>
      <c r="J9" s="242"/>
      <c r="K9" s="256">
        <f>+費用内訳!AA5</f>
        <v>0</v>
      </c>
      <c r="L9" s="256"/>
      <c r="M9" s="242"/>
      <c r="N9" s="250"/>
      <c r="O9" s="269">
        <f>+費用内訳!AV5</f>
        <v>0.5</v>
      </c>
      <c r="P9" s="256"/>
      <c r="Q9" s="242"/>
      <c r="R9" s="242"/>
      <c r="S9" s="256">
        <f>+費用内訳!BQ5</f>
        <v>1</v>
      </c>
      <c r="T9" s="256"/>
      <c r="U9" s="242"/>
      <c r="V9" s="242"/>
      <c r="W9" s="256"/>
      <c r="X9" s="256"/>
      <c r="Y9" s="242"/>
      <c r="Z9" s="242"/>
      <c r="AA9" s="256"/>
      <c r="AB9" s="256"/>
      <c r="AC9" s="242"/>
      <c r="AD9" s="243"/>
    </row>
    <row r="10" spans="2:30" ht="20.100000000000001" customHeight="1" x14ac:dyDescent="0.4">
      <c r="B10" s="185"/>
      <c r="C10" s="206"/>
      <c r="D10" s="207"/>
      <c r="E10" s="209" t="s">
        <v>92</v>
      </c>
      <c r="F10" s="210"/>
      <c r="G10" s="257">
        <f>+費用内訳!F6</f>
        <v>0</v>
      </c>
      <c r="H10" s="256"/>
      <c r="I10" s="242"/>
      <c r="J10" s="242"/>
      <c r="K10" s="256">
        <f>+費用内訳!AA6</f>
        <v>0</v>
      </c>
      <c r="L10" s="256"/>
      <c r="M10" s="242"/>
      <c r="N10" s="250"/>
      <c r="O10" s="269"/>
      <c r="P10" s="256"/>
      <c r="Q10" s="242"/>
      <c r="R10" s="242"/>
      <c r="S10" s="209">
        <f>+費用内訳!BQ6</f>
        <v>1</v>
      </c>
      <c r="T10" s="209"/>
      <c r="U10" s="242"/>
      <c r="V10" s="242"/>
      <c r="W10" s="256"/>
      <c r="X10" s="256"/>
      <c r="Y10" s="242"/>
      <c r="Z10" s="242"/>
      <c r="AA10" s="256"/>
      <c r="AB10" s="256"/>
      <c r="AC10" s="242"/>
      <c r="AD10" s="243"/>
    </row>
    <row r="11" spans="2:30" ht="20.100000000000001" customHeight="1" x14ac:dyDescent="0.4">
      <c r="B11" s="185"/>
      <c r="C11" s="206"/>
      <c r="D11" s="207"/>
      <c r="E11" s="211" t="s">
        <v>128</v>
      </c>
      <c r="F11" s="212"/>
      <c r="G11" s="257">
        <f>+費用内訳!F7</f>
        <v>0</v>
      </c>
      <c r="H11" s="256"/>
      <c r="I11" s="242"/>
      <c r="J11" s="242"/>
      <c r="K11" s="211">
        <f>+費用内訳!AA7</f>
        <v>1</v>
      </c>
      <c r="L11" s="211"/>
      <c r="M11" s="242"/>
      <c r="N11" s="250"/>
      <c r="O11" s="269"/>
      <c r="P11" s="256"/>
      <c r="Q11" s="242"/>
      <c r="R11" s="242"/>
      <c r="S11" s="256"/>
      <c r="T11" s="256"/>
      <c r="U11" s="242"/>
      <c r="V11" s="242"/>
      <c r="W11" s="211">
        <f>+費用内訳!CL7</f>
        <v>1</v>
      </c>
      <c r="X11" s="211"/>
      <c r="Y11" s="242"/>
      <c r="Z11" s="242"/>
      <c r="AA11" s="211">
        <f>+費用内訳!DG7</f>
        <v>1</v>
      </c>
      <c r="AB11" s="211"/>
      <c r="AC11" s="242"/>
      <c r="AD11" s="243"/>
    </row>
    <row r="12" spans="2:30" ht="20.100000000000001" customHeight="1" x14ac:dyDescent="0.4">
      <c r="B12" s="186"/>
      <c r="C12" s="203" t="s">
        <v>164</v>
      </c>
      <c r="D12" s="203"/>
      <c r="E12" s="203"/>
      <c r="F12" s="203"/>
      <c r="G12" s="232">
        <f>SUM(G8:H11)</f>
        <v>0.5</v>
      </c>
      <c r="H12" s="225"/>
      <c r="I12" s="226">
        <f>SUM(I8:J11)</f>
        <v>25200</v>
      </c>
      <c r="J12" s="226"/>
      <c r="K12" s="225">
        <f>SUM(K8:L11)</f>
        <v>1</v>
      </c>
      <c r="L12" s="225"/>
      <c r="M12" s="226">
        <f>SUM(M8:N11)</f>
        <v>170000</v>
      </c>
      <c r="N12" s="230"/>
      <c r="O12" s="233">
        <f>SUM(O8:P11)</f>
        <v>1</v>
      </c>
      <c r="P12" s="225"/>
      <c r="Q12" s="226">
        <f>SUM(Q8:R11)</f>
        <v>84000</v>
      </c>
      <c r="R12" s="226"/>
      <c r="S12" s="225">
        <f>SUM(S8:T11)</f>
        <v>2.5</v>
      </c>
      <c r="T12" s="225"/>
      <c r="U12" s="226">
        <f>SUM(U8:V11)</f>
        <v>358000</v>
      </c>
      <c r="V12" s="226"/>
      <c r="W12" s="225">
        <f>SUM(W8:X11)</f>
        <v>1.5</v>
      </c>
      <c r="X12" s="225"/>
      <c r="Y12" s="226">
        <f>SUM(Y8:Z11)</f>
        <v>257000</v>
      </c>
      <c r="Z12" s="226"/>
      <c r="AA12" s="225">
        <f>SUM(AA8:AB11)</f>
        <v>1.5</v>
      </c>
      <c r="AB12" s="225"/>
      <c r="AC12" s="226">
        <f>SUM(AC8:AD11)</f>
        <v>257000</v>
      </c>
      <c r="AD12" s="227"/>
    </row>
    <row r="13" spans="2:30" ht="20.100000000000001" customHeight="1" x14ac:dyDescent="0.4">
      <c r="B13" s="184" t="s">
        <v>99</v>
      </c>
      <c r="C13" s="187" t="s">
        <v>129</v>
      </c>
      <c r="D13" s="188"/>
      <c r="E13" s="188"/>
      <c r="F13" s="189"/>
      <c r="G13" s="267">
        <f>+費用内訳!F8</f>
        <v>0.5</v>
      </c>
      <c r="H13" s="262"/>
      <c r="I13" s="240">
        <f>+費用内訳!S53</f>
        <v>91850</v>
      </c>
      <c r="J13" s="240"/>
      <c r="K13" s="262">
        <f>+費用内訳!AA8</f>
        <v>1</v>
      </c>
      <c r="L13" s="262"/>
      <c r="M13" s="240">
        <f>+費用内訳!AN53</f>
        <v>626500</v>
      </c>
      <c r="N13" s="249"/>
      <c r="O13" s="270">
        <f>+費用内訳!AV8</f>
        <v>0.5</v>
      </c>
      <c r="P13" s="262"/>
      <c r="Q13" s="240">
        <f>+費用内訳!BI53</f>
        <v>170750</v>
      </c>
      <c r="R13" s="240"/>
      <c r="S13" s="262">
        <f>+費用内訳!BQ8</f>
        <v>0.5</v>
      </c>
      <c r="T13" s="262"/>
      <c r="U13" s="240">
        <f>+費用内訳!CD53</f>
        <v>170750</v>
      </c>
      <c r="V13" s="240"/>
      <c r="W13" s="262">
        <f>+費用内訳!CL8</f>
        <v>1</v>
      </c>
      <c r="X13" s="262"/>
      <c r="Y13" s="240">
        <f>+費用内訳!CY53</f>
        <v>220600</v>
      </c>
      <c r="Z13" s="240"/>
      <c r="AA13" s="262">
        <f>+費用内訳!DG8</f>
        <v>1</v>
      </c>
      <c r="AB13" s="262"/>
      <c r="AC13" s="240">
        <f>+費用内訳!DT53</f>
        <v>552700</v>
      </c>
      <c r="AD13" s="241"/>
    </row>
    <row r="14" spans="2:30" ht="20.100000000000001" customHeight="1" x14ac:dyDescent="0.4">
      <c r="B14" s="185"/>
      <c r="C14" s="190" t="s">
        <v>126</v>
      </c>
      <c r="D14" s="191"/>
      <c r="E14" s="191"/>
      <c r="F14" s="192"/>
      <c r="G14" s="257">
        <f>+費用内訳!F9</f>
        <v>0.5</v>
      </c>
      <c r="H14" s="256"/>
      <c r="I14" s="242"/>
      <c r="J14" s="242"/>
      <c r="K14" s="256">
        <f>+費用内訳!AA9</f>
        <v>1</v>
      </c>
      <c r="L14" s="256"/>
      <c r="M14" s="242"/>
      <c r="N14" s="250"/>
      <c r="O14" s="269">
        <f>+費用内訳!AV9</f>
        <v>1</v>
      </c>
      <c r="P14" s="256"/>
      <c r="Q14" s="242"/>
      <c r="R14" s="242"/>
      <c r="S14" s="256">
        <f>+費用内訳!BQ9</f>
        <v>1</v>
      </c>
      <c r="T14" s="256"/>
      <c r="U14" s="242"/>
      <c r="V14" s="242"/>
      <c r="W14" s="256">
        <f>+費用内訳!CL9</f>
        <v>1</v>
      </c>
      <c r="X14" s="256"/>
      <c r="Y14" s="242"/>
      <c r="Z14" s="242"/>
      <c r="AA14" s="256">
        <f>+費用内訳!DG9</f>
        <v>1</v>
      </c>
      <c r="AB14" s="256"/>
      <c r="AC14" s="242"/>
      <c r="AD14" s="243"/>
    </row>
    <row r="15" spans="2:30" ht="20.100000000000001" customHeight="1" x14ac:dyDescent="0.4">
      <c r="B15" s="185"/>
      <c r="C15" s="190" t="s">
        <v>178</v>
      </c>
      <c r="D15" s="191"/>
      <c r="E15" s="191"/>
      <c r="F15" s="192"/>
      <c r="G15" s="354">
        <f>+費用内訳!F10</f>
        <v>1</v>
      </c>
      <c r="H15" s="355"/>
      <c r="I15" s="242"/>
      <c r="J15" s="242"/>
      <c r="K15" s="356">
        <f>+費用内訳!AA10</f>
        <v>2</v>
      </c>
      <c r="L15" s="356"/>
      <c r="M15" s="242"/>
      <c r="N15" s="250"/>
      <c r="O15" s="357">
        <f>+費用内訳!AV10</f>
        <v>2</v>
      </c>
      <c r="P15" s="355"/>
      <c r="Q15" s="242"/>
      <c r="R15" s="242"/>
      <c r="S15" s="355">
        <f>+費用内訳!BQ10</f>
        <v>2</v>
      </c>
      <c r="T15" s="355"/>
      <c r="U15" s="242"/>
      <c r="V15" s="242"/>
      <c r="W15" s="355">
        <f>+費用内訳!CL10</f>
        <v>2</v>
      </c>
      <c r="X15" s="355"/>
      <c r="Y15" s="242"/>
      <c r="Z15" s="242"/>
      <c r="AA15" s="356">
        <f>+費用内訳!DG10</f>
        <v>2</v>
      </c>
      <c r="AB15" s="356"/>
      <c r="AC15" s="242"/>
      <c r="AD15" s="243"/>
    </row>
    <row r="16" spans="2:30" ht="20.100000000000001" customHeight="1" x14ac:dyDescent="0.4">
      <c r="B16" s="185"/>
      <c r="C16" s="190" t="s">
        <v>127</v>
      </c>
      <c r="D16" s="191"/>
      <c r="E16" s="191"/>
      <c r="F16" s="192"/>
      <c r="G16" s="257">
        <f>+費用内訳!F11</f>
        <v>0.5</v>
      </c>
      <c r="H16" s="256"/>
      <c r="I16" s="242"/>
      <c r="J16" s="242"/>
      <c r="K16" s="256">
        <f>+費用内訳!AA11</f>
        <v>1</v>
      </c>
      <c r="L16" s="256"/>
      <c r="M16" s="242"/>
      <c r="N16" s="250"/>
      <c r="O16" s="269">
        <f>+費用内訳!AV11</f>
        <v>1</v>
      </c>
      <c r="P16" s="256"/>
      <c r="Q16" s="242"/>
      <c r="R16" s="242"/>
      <c r="S16" s="256">
        <f>+費用内訳!BQ11</f>
        <v>1</v>
      </c>
      <c r="T16" s="256"/>
      <c r="U16" s="242"/>
      <c r="V16" s="242"/>
      <c r="W16" s="256">
        <f>+費用内訳!CL11</f>
        <v>1</v>
      </c>
      <c r="X16" s="256"/>
      <c r="Y16" s="242"/>
      <c r="Z16" s="242"/>
      <c r="AA16" s="256">
        <f>+費用内訳!DG11</f>
        <v>1</v>
      </c>
      <c r="AB16" s="256"/>
      <c r="AC16" s="242"/>
      <c r="AD16" s="243"/>
    </row>
    <row r="17" spans="2:30" ht="20.100000000000001" customHeight="1" x14ac:dyDescent="0.4">
      <c r="B17" s="185"/>
      <c r="C17" s="193" t="s">
        <v>130</v>
      </c>
      <c r="D17" s="194"/>
      <c r="E17" s="194"/>
      <c r="F17" s="195"/>
      <c r="G17" s="257" t="s">
        <v>177</v>
      </c>
      <c r="H17" s="256"/>
      <c r="I17" s="242"/>
      <c r="J17" s="242"/>
      <c r="K17" s="261">
        <f>+費用内訳!AA12</f>
        <v>1</v>
      </c>
      <c r="L17" s="261"/>
      <c r="M17" s="242"/>
      <c r="N17" s="250"/>
      <c r="O17" s="269" t="s">
        <v>177</v>
      </c>
      <c r="P17" s="256"/>
      <c r="Q17" s="242"/>
      <c r="R17" s="242"/>
      <c r="S17" s="256" t="s">
        <v>177</v>
      </c>
      <c r="T17" s="256"/>
      <c r="U17" s="242"/>
      <c r="V17" s="242"/>
      <c r="W17" s="261">
        <f>+費用内訳!CL12</f>
        <v>1</v>
      </c>
      <c r="X17" s="261"/>
      <c r="Y17" s="242"/>
      <c r="Z17" s="242"/>
      <c r="AA17" s="261">
        <f>+費用内訳!DG12</f>
        <v>1</v>
      </c>
      <c r="AB17" s="261"/>
      <c r="AC17" s="242"/>
      <c r="AD17" s="243"/>
    </row>
    <row r="18" spans="2:30" ht="17.100000000000001" customHeight="1" x14ac:dyDescent="0.4">
      <c r="B18" s="185"/>
      <c r="C18" s="348" t="s">
        <v>133</v>
      </c>
      <c r="D18" s="349"/>
      <c r="E18" s="349"/>
      <c r="F18" s="350"/>
      <c r="G18" s="257" t="s">
        <v>177</v>
      </c>
      <c r="H18" s="256"/>
      <c r="I18" s="242"/>
      <c r="J18" s="242"/>
      <c r="K18" s="248">
        <f>+費用内訳!AA13</f>
        <v>3</v>
      </c>
      <c r="L18" s="248"/>
      <c r="M18" s="242"/>
      <c r="N18" s="250"/>
      <c r="O18" s="269" t="s">
        <v>177</v>
      </c>
      <c r="P18" s="256"/>
      <c r="Q18" s="242"/>
      <c r="R18" s="242"/>
      <c r="S18" s="256" t="s">
        <v>177</v>
      </c>
      <c r="T18" s="256"/>
      <c r="U18" s="242"/>
      <c r="V18" s="242"/>
      <c r="W18" s="256" t="s">
        <v>177</v>
      </c>
      <c r="X18" s="256"/>
      <c r="Y18" s="242"/>
      <c r="Z18" s="242"/>
      <c r="AA18" s="248">
        <f>+費用内訳!DG13</f>
        <v>3</v>
      </c>
      <c r="AB18" s="248"/>
      <c r="AC18" s="242"/>
      <c r="AD18" s="243"/>
    </row>
    <row r="19" spans="2:30" ht="17.100000000000001" customHeight="1" x14ac:dyDescent="0.4">
      <c r="B19" s="185"/>
      <c r="C19" s="348"/>
      <c r="D19" s="349"/>
      <c r="E19" s="349"/>
      <c r="F19" s="350"/>
      <c r="G19" s="257"/>
      <c r="H19" s="256"/>
      <c r="I19" s="242"/>
      <c r="J19" s="242"/>
      <c r="K19" s="248"/>
      <c r="L19" s="248"/>
      <c r="M19" s="242"/>
      <c r="N19" s="250"/>
      <c r="O19" s="269" t="s">
        <v>177</v>
      </c>
      <c r="P19" s="256"/>
      <c r="Q19" s="242"/>
      <c r="R19" s="242"/>
      <c r="S19" s="256" t="s">
        <v>177</v>
      </c>
      <c r="T19" s="256"/>
      <c r="U19" s="242"/>
      <c r="V19" s="242"/>
      <c r="W19" s="256" t="s">
        <v>177</v>
      </c>
      <c r="X19" s="256"/>
      <c r="Y19" s="242"/>
      <c r="Z19" s="242"/>
      <c r="AA19" s="248"/>
      <c r="AB19" s="248"/>
      <c r="AC19" s="242"/>
      <c r="AD19" s="243"/>
    </row>
    <row r="20" spans="2:30" ht="17.100000000000001" customHeight="1" x14ac:dyDescent="0.4">
      <c r="B20" s="185"/>
      <c r="C20" s="348" t="s">
        <v>134</v>
      </c>
      <c r="D20" s="349"/>
      <c r="E20" s="349"/>
      <c r="F20" s="350"/>
      <c r="G20" s="257" t="s">
        <v>177</v>
      </c>
      <c r="H20" s="256"/>
      <c r="I20" s="242"/>
      <c r="J20" s="242"/>
      <c r="K20" s="248">
        <f>+費用内訳!AA15</f>
        <v>4</v>
      </c>
      <c r="L20" s="248"/>
      <c r="M20" s="242"/>
      <c r="N20" s="250"/>
      <c r="O20" s="269" t="s">
        <v>177</v>
      </c>
      <c r="P20" s="256"/>
      <c r="Q20" s="242"/>
      <c r="R20" s="242"/>
      <c r="S20" s="256" t="s">
        <v>177</v>
      </c>
      <c r="T20" s="256"/>
      <c r="U20" s="242"/>
      <c r="V20" s="242"/>
      <c r="W20" s="256" t="s">
        <v>177</v>
      </c>
      <c r="X20" s="256"/>
      <c r="Y20" s="242"/>
      <c r="Z20" s="242"/>
      <c r="AA20" s="248">
        <f>+費用内訳!DG15</f>
        <v>3</v>
      </c>
      <c r="AB20" s="248"/>
      <c r="AC20" s="242"/>
      <c r="AD20" s="243"/>
    </row>
    <row r="21" spans="2:30" ht="17.100000000000001" customHeight="1" x14ac:dyDescent="0.4">
      <c r="B21" s="185"/>
      <c r="C21" s="348"/>
      <c r="D21" s="349"/>
      <c r="E21" s="349"/>
      <c r="F21" s="350"/>
      <c r="G21" s="257"/>
      <c r="H21" s="256"/>
      <c r="I21" s="242"/>
      <c r="J21" s="242"/>
      <c r="K21" s="248"/>
      <c r="L21" s="248"/>
      <c r="M21" s="242"/>
      <c r="N21" s="250"/>
      <c r="O21" s="269" t="s">
        <v>177</v>
      </c>
      <c r="P21" s="256"/>
      <c r="Q21" s="242"/>
      <c r="R21" s="242"/>
      <c r="S21" s="256" t="s">
        <v>177</v>
      </c>
      <c r="T21" s="256"/>
      <c r="U21" s="242"/>
      <c r="V21" s="242"/>
      <c r="W21" s="256" t="s">
        <v>177</v>
      </c>
      <c r="X21" s="256"/>
      <c r="Y21" s="242"/>
      <c r="Z21" s="242"/>
      <c r="AA21" s="248"/>
      <c r="AB21" s="248"/>
      <c r="AC21" s="242"/>
      <c r="AD21" s="243"/>
    </row>
    <row r="22" spans="2:30" ht="17.100000000000001" customHeight="1" x14ac:dyDescent="0.4">
      <c r="B22" s="185"/>
      <c r="C22" s="348" t="s">
        <v>135</v>
      </c>
      <c r="D22" s="351"/>
      <c r="E22" s="351"/>
      <c r="F22" s="352"/>
      <c r="G22" s="257" t="s">
        <v>177</v>
      </c>
      <c r="H22" s="256"/>
      <c r="I22" s="242"/>
      <c r="J22" s="242"/>
      <c r="K22" s="248">
        <f>+費用内訳!AA17</f>
        <v>4</v>
      </c>
      <c r="L22" s="248"/>
      <c r="M22" s="242"/>
      <c r="N22" s="250"/>
      <c r="O22" s="269" t="s">
        <v>177</v>
      </c>
      <c r="P22" s="256"/>
      <c r="Q22" s="242"/>
      <c r="R22" s="242"/>
      <c r="S22" s="256" t="s">
        <v>177</v>
      </c>
      <c r="T22" s="256"/>
      <c r="U22" s="242"/>
      <c r="V22" s="242"/>
      <c r="W22" s="256" t="s">
        <v>177</v>
      </c>
      <c r="X22" s="256"/>
      <c r="Y22" s="242"/>
      <c r="Z22" s="242"/>
      <c r="AA22" s="248">
        <f>+費用内訳!DG17</f>
        <v>3</v>
      </c>
      <c r="AB22" s="248"/>
      <c r="AC22" s="242"/>
      <c r="AD22" s="243"/>
    </row>
    <row r="23" spans="2:30" ht="17.100000000000001" customHeight="1" x14ac:dyDescent="0.4">
      <c r="B23" s="185"/>
      <c r="C23" s="353"/>
      <c r="D23" s="351"/>
      <c r="E23" s="351"/>
      <c r="F23" s="352"/>
      <c r="G23" s="257"/>
      <c r="H23" s="256"/>
      <c r="I23" s="242"/>
      <c r="J23" s="242"/>
      <c r="K23" s="248"/>
      <c r="L23" s="248"/>
      <c r="M23" s="242"/>
      <c r="N23" s="250"/>
      <c r="O23" s="269" t="s">
        <v>177</v>
      </c>
      <c r="P23" s="256"/>
      <c r="Q23" s="242"/>
      <c r="R23" s="242"/>
      <c r="S23" s="256" t="s">
        <v>177</v>
      </c>
      <c r="T23" s="256"/>
      <c r="U23" s="242"/>
      <c r="V23" s="242"/>
      <c r="W23" s="256" t="s">
        <v>177</v>
      </c>
      <c r="X23" s="256"/>
      <c r="Y23" s="242"/>
      <c r="Z23" s="242"/>
      <c r="AA23" s="248"/>
      <c r="AB23" s="248"/>
      <c r="AC23" s="242"/>
      <c r="AD23" s="243"/>
    </row>
    <row r="24" spans="2:30" ht="20.100000000000001" customHeight="1" x14ac:dyDescent="0.4">
      <c r="B24" s="186"/>
      <c r="C24" s="202" t="s">
        <v>164</v>
      </c>
      <c r="D24" s="203"/>
      <c r="E24" s="203"/>
      <c r="F24" s="203"/>
      <c r="G24" s="232">
        <f>SUM(G13:H23)</f>
        <v>2.5</v>
      </c>
      <c r="H24" s="225"/>
      <c r="I24" s="226">
        <f>SUM(I13)</f>
        <v>91850</v>
      </c>
      <c r="J24" s="226"/>
      <c r="K24" s="225">
        <f>SUM(K13:L23)</f>
        <v>17</v>
      </c>
      <c r="L24" s="225"/>
      <c r="M24" s="226">
        <f>SUM(M13)</f>
        <v>626500</v>
      </c>
      <c r="N24" s="230"/>
      <c r="O24" s="233">
        <f>SUM(O13:P23)</f>
        <v>4.5</v>
      </c>
      <c r="P24" s="225"/>
      <c r="Q24" s="226">
        <f>SUM(Q13)</f>
        <v>170750</v>
      </c>
      <c r="R24" s="226"/>
      <c r="S24" s="225">
        <f>SUM(S13:T23)</f>
        <v>4.5</v>
      </c>
      <c r="T24" s="225"/>
      <c r="U24" s="226">
        <f>SUM(U13)</f>
        <v>170750</v>
      </c>
      <c r="V24" s="226"/>
      <c r="W24" s="225">
        <f>SUM(W13:X23)</f>
        <v>6</v>
      </c>
      <c r="X24" s="225"/>
      <c r="Y24" s="226">
        <f>SUM(Y13)</f>
        <v>220600</v>
      </c>
      <c r="Z24" s="226"/>
      <c r="AA24" s="225">
        <f>SUM(AA13:AB23)</f>
        <v>15</v>
      </c>
      <c r="AB24" s="225"/>
      <c r="AC24" s="226">
        <f>SUM(AC13)</f>
        <v>552700</v>
      </c>
      <c r="AD24" s="227"/>
    </row>
    <row r="25" spans="2:30" ht="25.5" customHeight="1" x14ac:dyDescent="0.4">
      <c r="B25" s="175" t="s">
        <v>166</v>
      </c>
      <c r="C25" s="176"/>
      <c r="D25" s="176"/>
      <c r="E25" s="176"/>
      <c r="F25" s="176"/>
      <c r="G25" s="229">
        <f>+G12+G24</f>
        <v>3</v>
      </c>
      <c r="H25" s="223"/>
      <c r="I25" s="253">
        <f>+費用内訳!S54</f>
        <v>117050</v>
      </c>
      <c r="J25" s="253"/>
      <c r="K25" s="223">
        <f>+K12+K24</f>
        <v>18</v>
      </c>
      <c r="L25" s="223"/>
      <c r="M25" s="244">
        <f>+費用内訳!AN54</f>
        <v>796500</v>
      </c>
      <c r="N25" s="251"/>
      <c r="O25" s="228">
        <f>+O12+O24</f>
        <v>5.5</v>
      </c>
      <c r="P25" s="223"/>
      <c r="Q25" s="239">
        <f>+費用内訳!BI54</f>
        <v>254750</v>
      </c>
      <c r="R25" s="239"/>
      <c r="S25" s="223">
        <f>+S12+S24</f>
        <v>7</v>
      </c>
      <c r="T25" s="223"/>
      <c r="U25" s="252">
        <f>+費用内訳!CD54</f>
        <v>528750</v>
      </c>
      <c r="V25" s="252"/>
      <c r="W25" s="223">
        <f>+W12+W24</f>
        <v>7.5</v>
      </c>
      <c r="X25" s="223"/>
      <c r="Y25" s="244">
        <f>+費用内訳!CY54</f>
        <v>477600</v>
      </c>
      <c r="Z25" s="244"/>
      <c r="AA25" s="223">
        <f>+AA12+AA24</f>
        <v>16.5</v>
      </c>
      <c r="AB25" s="223"/>
      <c r="AC25" s="244">
        <f>+費用内訳!DT54</f>
        <v>809700</v>
      </c>
      <c r="AD25" s="245"/>
    </row>
    <row r="26" spans="2:30" ht="16.5" customHeight="1" x14ac:dyDescent="0.4">
      <c r="B26" s="392" t="s">
        <v>185</v>
      </c>
      <c r="C26" s="393"/>
      <c r="D26" s="393"/>
      <c r="E26" s="393"/>
      <c r="F26" s="394"/>
      <c r="G26" s="370" t="s">
        <v>180</v>
      </c>
      <c r="H26" s="371"/>
      <c r="I26" s="371"/>
      <c r="J26" s="378"/>
      <c r="K26" s="372" t="s">
        <v>183</v>
      </c>
      <c r="L26" s="372"/>
      <c r="M26" s="372"/>
      <c r="N26" s="373"/>
      <c r="O26" s="366" t="s">
        <v>179</v>
      </c>
      <c r="P26" s="365"/>
      <c r="Q26" s="365"/>
      <c r="R26" s="383"/>
      <c r="S26" s="372" t="s">
        <v>184</v>
      </c>
      <c r="T26" s="365"/>
      <c r="U26" s="365"/>
      <c r="V26" s="365"/>
      <c r="W26" s="365"/>
      <c r="X26" s="365"/>
      <c r="Y26" s="365"/>
      <c r="Z26" s="365"/>
      <c r="AA26" s="365"/>
      <c r="AB26" s="365"/>
      <c r="AC26" s="365"/>
      <c r="AD26" s="388"/>
    </row>
    <row r="27" spans="2:30" ht="20.100000000000001" customHeight="1" x14ac:dyDescent="0.4">
      <c r="B27" s="395"/>
      <c r="C27" s="396"/>
      <c r="D27" s="396"/>
      <c r="E27" s="396"/>
      <c r="F27" s="397"/>
      <c r="G27" s="379"/>
      <c r="H27" s="367"/>
      <c r="I27" s="367"/>
      <c r="J27" s="380"/>
      <c r="K27" s="367"/>
      <c r="L27" s="367"/>
      <c r="M27" s="367"/>
      <c r="N27" s="368"/>
      <c r="O27" s="384"/>
      <c r="P27" s="360"/>
      <c r="Q27" s="360"/>
      <c r="R27" s="385"/>
      <c r="S27" s="360"/>
      <c r="T27" s="360"/>
      <c r="U27" s="360"/>
      <c r="V27" s="360"/>
      <c r="W27" s="360"/>
      <c r="X27" s="360"/>
      <c r="Y27" s="360"/>
      <c r="Z27" s="360"/>
      <c r="AA27" s="360"/>
      <c r="AB27" s="360"/>
      <c r="AC27" s="360"/>
      <c r="AD27" s="361"/>
    </row>
    <row r="28" spans="2:30" ht="20.100000000000001" customHeight="1" x14ac:dyDescent="0.4">
      <c r="B28" s="395"/>
      <c r="C28" s="396"/>
      <c r="D28" s="396"/>
      <c r="E28" s="396"/>
      <c r="F28" s="397"/>
      <c r="G28" s="379"/>
      <c r="H28" s="367"/>
      <c r="I28" s="367"/>
      <c r="J28" s="380"/>
      <c r="K28" s="367"/>
      <c r="L28" s="367"/>
      <c r="M28" s="367"/>
      <c r="N28" s="368"/>
      <c r="O28" s="384"/>
      <c r="P28" s="360"/>
      <c r="Q28" s="360"/>
      <c r="R28" s="385"/>
      <c r="S28" s="360"/>
      <c r="T28" s="360"/>
      <c r="U28" s="360"/>
      <c r="V28" s="360"/>
      <c r="W28" s="360"/>
      <c r="Y28" s="360"/>
      <c r="Z28" s="360"/>
      <c r="AA28" s="360"/>
      <c r="AB28" s="360"/>
      <c r="AC28" s="360"/>
      <c r="AD28" s="361"/>
    </row>
    <row r="29" spans="2:30" ht="20.100000000000001" customHeight="1" x14ac:dyDescent="0.4">
      <c r="B29" s="395"/>
      <c r="C29" s="396"/>
      <c r="D29" s="396"/>
      <c r="E29" s="396"/>
      <c r="F29" s="397"/>
      <c r="G29" s="379"/>
      <c r="H29" s="367"/>
      <c r="I29" s="367"/>
      <c r="J29" s="380"/>
      <c r="K29" s="367"/>
      <c r="L29" s="367"/>
      <c r="M29" s="367"/>
      <c r="N29" s="368"/>
      <c r="O29" s="384"/>
      <c r="P29" s="360"/>
      <c r="Q29" s="360"/>
      <c r="R29" s="385"/>
      <c r="S29" s="360"/>
      <c r="T29" s="360"/>
      <c r="U29" s="360"/>
      <c r="V29" s="360"/>
      <c r="W29" s="360"/>
      <c r="X29" s="360"/>
      <c r="Y29" s="360"/>
      <c r="Z29" s="360"/>
      <c r="AA29" s="360"/>
      <c r="AB29" s="360"/>
      <c r="AC29" s="360"/>
      <c r="AD29" s="361"/>
    </row>
    <row r="30" spans="2:30" ht="20.100000000000001" customHeight="1" x14ac:dyDescent="0.4">
      <c r="B30" s="395"/>
      <c r="C30" s="396"/>
      <c r="D30" s="396"/>
      <c r="E30" s="396"/>
      <c r="F30" s="397"/>
      <c r="G30" s="379"/>
      <c r="H30" s="367"/>
      <c r="I30" s="367"/>
      <c r="J30" s="380"/>
      <c r="K30" s="367"/>
      <c r="L30" s="367"/>
      <c r="M30" s="367"/>
      <c r="N30" s="368"/>
      <c r="O30" s="384"/>
      <c r="P30" s="360"/>
      <c r="Q30" s="360"/>
      <c r="R30" s="385"/>
      <c r="S30" s="360"/>
      <c r="T30" s="360"/>
      <c r="U30" s="360"/>
      <c r="V30" s="360"/>
      <c r="W30" s="360"/>
      <c r="X30" s="360"/>
      <c r="Y30" s="360"/>
      <c r="Z30" s="360"/>
      <c r="AA30" s="360"/>
      <c r="AB30" s="360"/>
      <c r="AC30" s="360"/>
      <c r="AD30" s="361"/>
    </row>
    <row r="31" spans="2:30" ht="20.100000000000001" customHeight="1" x14ac:dyDescent="0.4">
      <c r="B31" s="395"/>
      <c r="C31" s="396"/>
      <c r="D31" s="396"/>
      <c r="E31" s="396"/>
      <c r="F31" s="397"/>
      <c r="G31" s="379"/>
      <c r="H31" s="367"/>
      <c r="I31" s="367"/>
      <c r="J31" s="380"/>
      <c r="K31" s="367"/>
      <c r="L31" s="367"/>
      <c r="M31" s="367"/>
      <c r="N31" s="368"/>
      <c r="O31" s="384"/>
      <c r="P31" s="360"/>
      <c r="Q31" s="360"/>
      <c r="R31" s="385"/>
      <c r="S31" s="360"/>
      <c r="T31" s="360"/>
      <c r="U31" s="360"/>
      <c r="V31" s="360"/>
      <c r="W31" s="360"/>
      <c r="X31" s="360"/>
      <c r="Y31" s="360"/>
      <c r="Z31" s="360"/>
      <c r="AA31" s="360"/>
      <c r="AB31" s="360"/>
      <c r="AC31" s="360"/>
      <c r="AD31" s="361"/>
    </row>
    <row r="32" spans="2:30" ht="20.100000000000001" customHeight="1" x14ac:dyDescent="0.4">
      <c r="B32" s="395"/>
      <c r="C32" s="396"/>
      <c r="D32" s="396"/>
      <c r="E32" s="396"/>
      <c r="F32" s="397"/>
      <c r="G32" s="379"/>
      <c r="H32" s="367"/>
      <c r="I32" s="367"/>
      <c r="J32" s="380"/>
      <c r="K32" s="367"/>
      <c r="L32" s="367"/>
      <c r="M32" s="367"/>
      <c r="N32" s="368"/>
      <c r="O32" s="384"/>
      <c r="P32" s="360"/>
      <c r="Q32" s="360"/>
      <c r="R32" s="385"/>
      <c r="S32" s="360"/>
      <c r="T32" s="360"/>
      <c r="U32" s="360"/>
      <c r="V32" s="360"/>
      <c r="W32" s="360"/>
      <c r="X32" s="360"/>
      <c r="Y32" s="360"/>
      <c r="Z32" s="360"/>
      <c r="AA32" s="360"/>
      <c r="AB32" s="360"/>
      <c r="AC32" s="360"/>
      <c r="AD32" s="361"/>
    </row>
    <row r="33" spans="2:30" ht="20.100000000000001" customHeight="1" x14ac:dyDescent="0.4">
      <c r="B33" s="395"/>
      <c r="C33" s="396"/>
      <c r="D33" s="396"/>
      <c r="E33" s="396"/>
      <c r="F33" s="397"/>
      <c r="G33" s="379"/>
      <c r="H33" s="367"/>
      <c r="I33" s="367"/>
      <c r="J33" s="380"/>
      <c r="K33" s="367"/>
      <c r="L33" s="367"/>
      <c r="M33" s="367"/>
      <c r="N33" s="368"/>
      <c r="O33" s="384"/>
      <c r="P33" s="360"/>
      <c r="Q33" s="360"/>
      <c r="R33" s="385"/>
      <c r="S33" s="360"/>
      <c r="T33" s="360"/>
      <c r="U33" s="360"/>
      <c r="V33" s="360"/>
      <c r="W33" s="360"/>
      <c r="X33" s="360"/>
      <c r="Y33" s="360"/>
      <c r="Z33" s="360"/>
      <c r="AA33" s="360"/>
      <c r="AB33" s="360"/>
      <c r="AC33" s="360"/>
      <c r="AD33" s="361"/>
    </row>
    <row r="34" spans="2:30" ht="20.100000000000001" customHeight="1" x14ac:dyDescent="0.4">
      <c r="B34" s="395"/>
      <c r="C34" s="396"/>
      <c r="D34" s="396"/>
      <c r="E34" s="396"/>
      <c r="F34" s="397"/>
      <c r="G34" s="379"/>
      <c r="H34" s="367"/>
      <c r="I34" s="367"/>
      <c r="J34" s="380"/>
      <c r="K34" s="367"/>
      <c r="L34" s="367"/>
      <c r="M34" s="367"/>
      <c r="N34" s="368"/>
      <c r="O34" s="384"/>
      <c r="P34" s="360"/>
      <c r="Q34" s="360"/>
      <c r="R34" s="385"/>
      <c r="S34" s="360"/>
      <c r="T34" s="360"/>
      <c r="U34" s="360"/>
      <c r="V34" s="360"/>
      <c r="W34" s="360"/>
      <c r="X34" s="360"/>
      <c r="Y34" s="360"/>
      <c r="Z34" s="360"/>
      <c r="AA34" s="360"/>
      <c r="AB34" s="360"/>
      <c r="AC34" s="360"/>
      <c r="AD34" s="361"/>
    </row>
    <row r="35" spans="2:30" ht="20.100000000000001" customHeight="1" x14ac:dyDescent="0.4">
      <c r="B35" s="395"/>
      <c r="C35" s="396"/>
      <c r="D35" s="396"/>
      <c r="E35" s="396"/>
      <c r="F35" s="397"/>
      <c r="G35" s="379"/>
      <c r="H35" s="367"/>
      <c r="I35" s="367"/>
      <c r="J35" s="380"/>
      <c r="K35" s="367"/>
      <c r="L35" s="367"/>
      <c r="M35" s="367"/>
      <c r="N35" s="368"/>
      <c r="O35" s="384"/>
      <c r="P35" s="360"/>
      <c r="Q35" s="360"/>
      <c r="R35" s="385"/>
      <c r="S35" s="360"/>
      <c r="T35" s="360"/>
      <c r="U35" s="360"/>
      <c r="V35" s="360"/>
      <c r="W35" s="360"/>
      <c r="X35" s="360"/>
      <c r="Y35" s="360"/>
      <c r="Z35" s="360"/>
      <c r="AA35" s="360"/>
      <c r="AB35" s="360"/>
      <c r="AC35" s="360"/>
      <c r="AD35" s="361"/>
    </row>
    <row r="36" spans="2:30" ht="20.100000000000001" customHeight="1" x14ac:dyDescent="0.4">
      <c r="B36" s="395"/>
      <c r="C36" s="396"/>
      <c r="D36" s="396"/>
      <c r="E36" s="396"/>
      <c r="F36" s="397"/>
      <c r="G36" s="379"/>
      <c r="H36" s="367"/>
      <c r="I36" s="367"/>
      <c r="J36" s="380"/>
      <c r="K36" s="367"/>
      <c r="L36" s="367"/>
      <c r="M36" s="367"/>
      <c r="N36" s="368"/>
      <c r="O36" s="384"/>
      <c r="P36" s="360"/>
      <c r="Q36" s="360"/>
      <c r="R36" s="385"/>
      <c r="S36" s="360"/>
      <c r="T36" s="360"/>
      <c r="U36" s="360"/>
      <c r="V36" s="360"/>
      <c r="W36" s="360"/>
      <c r="X36" s="360"/>
      <c r="Y36" s="360"/>
      <c r="Z36" s="360"/>
      <c r="AA36" s="360"/>
      <c r="AB36" s="360"/>
      <c r="AC36" s="360"/>
      <c r="AD36" s="361"/>
    </row>
    <row r="37" spans="2:30" ht="20.100000000000001" customHeight="1" x14ac:dyDescent="0.4">
      <c r="B37" s="395"/>
      <c r="C37" s="396"/>
      <c r="D37" s="396"/>
      <c r="E37" s="396"/>
      <c r="F37" s="397"/>
      <c r="G37" s="379"/>
      <c r="H37" s="367"/>
      <c r="I37" s="367"/>
      <c r="J37" s="380"/>
      <c r="K37" s="367"/>
      <c r="L37" s="367"/>
      <c r="M37" s="367"/>
      <c r="N37" s="368"/>
      <c r="O37" s="384"/>
      <c r="P37" s="360"/>
      <c r="Q37" s="360"/>
      <c r="R37" s="385"/>
      <c r="S37" s="360"/>
      <c r="T37" s="360"/>
      <c r="U37" s="360"/>
      <c r="V37" s="360"/>
      <c r="W37" s="360"/>
      <c r="X37" s="360"/>
      <c r="Y37" s="360"/>
      <c r="Z37" s="360"/>
      <c r="AA37" s="360"/>
      <c r="AB37" s="360"/>
      <c r="AC37" s="360"/>
      <c r="AD37" s="361"/>
    </row>
    <row r="38" spans="2:30" ht="20.100000000000001" customHeight="1" x14ac:dyDescent="0.4">
      <c r="B38" s="395"/>
      <c r="C38" s="396"/>
      <c r="D38" s="396"/>
      <c r="E38" s="396"/>
      <c r="F38" s="397"/>
      <c r="G38" s="379"/>
      <c r="H38" s="367"/>
      <c r="I38" s="367"/>
      <c r="J38" s="380"/>
      <c r="K38" s="374" t="s">
        <v>182</v>
      </c>
      <c r="L38" s="374"/>
      <c r="M38" s="374"/>
      <c r="N38" s="375"/>
      <c r="O38" s="384"/>
      <c r="P38" s="360"/>
      <c r="Q38" s="360"/>
      <c r="R38" s="385"/>
      <c r="S38" s="360"/>
      <c r="T38" s="360"/>
      <c r="U38" s="360"/>
      <c r="V38" s="360"/>
      <c r="W38" s="360"/>
      <c r="X38" s="360"/>
      <c r="Y38" s="360"/>
      <c r="Z38" s="360"/>
      <c r="AA38" s="360"/>
      <c r="AB38" s="360"/>
      <c r="AC38" s="360"/>
      <c r="AD38" s="361"/>
    </row>
    <row r="39" spans="2:30" ht="20.100000000000001" customHeight="1" x14ac:dyDescent="0.4">
      <c r="B39" s="395"/>
      <c r="C39" s="396"/>
      <c r="D39" s="396"/>
      <c r="E39" s="396"/>
      <c r="F39" s="397"/>
      <c r="G39" s="379"/>
      <c r="H39" s="367"/>
      <c r="I39" s="367"/>
      <c r="J39" s="380"/>
      <c r="K39" s="374"/>
      <c r="L39" s="374"/>
      <c r="M39" s="374"/>
      <c r="N39" s="375"/>
      <c r="O39" s="384"/>
      <c r="P39" s="360"/>
      <c r="Q39" s="360"/>
      <c r="R39" s="385"/>
      <c r="S39" s="360"/>
      <c r="T39" s="360"/>
      <c r="U39" s="360"/>
      <c r="V39" s="360"/>
      <c r="W39" s="360"/>
      <c r="X39" s="360"/>
      <c r="Y39" s="360"/>
      <c r="Z39" s="360"/>
      <c r="AA39" s="360"/>
      <c r="AB39" s="360"/>
      <c r="AC39" s="360"/>
      <c r="AD39" s="361"/>
    </row>
    <row r="40" spans="2:30" ht="20.100000000000001" customHeight="1" x14ac:dyDescent="0.4">
      <c r="B40" s="395"/>
      <c r="C40" s="396"/>
      <c r="D40" s="396"/>
      <c r="E40" s="396"/>
      <c r="F40" s="397"/>
      <c r="G40" s="379"/>
      <c r="H40" s="367"/>
      <c r="I40" s="367"/>
      <c r="J40" s="380"/>
      <c r="K40" s="374"/>
      <c r="L40" s="374"/>
      <c r="M40" s="374"/>
      <c r="N40" s="375"/>
      <c r="O40" s="384"/>
      <c r="P40" s="360"/>
      <c r="Q40" s="360"/>
      <c r="R40" s="385"/>
      <c r="S40" s="360"/>
      <c r="T40" s="360"/>
      <c r="U40" s="360"/>
      <c r="V40" s="360"/>
      <c r="W40" s="360"/>
      <c r="X40" s="360"/>
      <c r="Y40" s="360"/>
      <c r="Z40" s="360"/>
      <c r="AA40" s="360"/>
      <c r="AB40" s="360"/>
      <c r="AC40" s="360"/>
      <c r="AD40" s="361"/>
    </row>
    <row r="41" spans="2:30" ht="17.25" customHeight="1" x14ac:dyDescent="0.4">
      <c r="B41" s="398"/>
      <c r="C41" s="399"/>
      <c r="D41" s="399"/>
      <c r="E41" s="399"/>
      <c r="F41" s="400"/>
      <c r="G41" s="381"/>
      <c r="H41" s="369"/>
      <c r="I41" s="369"/>
      <c r="J41" s="382"/>
      <c r="K41" s="376"/>
      <c r="L41" s="376"/>
      <c r="M41" s="376"/>
      <c r="N41" s="377"/>
      <c r="O41" s="386"/>
      <c r="P41" s="363"/>
      <c r="Q41" s="363"/>
      <c r="R41" s="387"/>
      <c r="S41" s="363"/>
      <c r="T41" s="363"/>
      <c r="U41" s="363"/>
      <c r="V41" s="363"/>
      <c r="W41" s="363"/>
      <c r="X41" s="363"/>
      <c r="Y41" s="363"/>
      <c r="Z41" s="363"/>
      <c r="AA41" s="363"/>
      <c r="AB41" s="363"/>
      <c r="AC41" s="363"/>
      <c r="AD41" s="364"/>
    </row>
    <row r="42" spans="2:30" ht="18.75" customHeight="1" x14ac:dyDescent="0.15">
      <c r="AD42" s="408" t="s">
        <v>188</v>
      </c>
    </row>
    <row r="43" spans="2:30" ht="22.5" customHeight="1" x14ac:dyDescent="0.4">
      <c r="B43" s="213" t="s">
        <v>170</v>
      </c>
      <c r="C43" s="214"/>
      <c r="D43" s="214"/>
      <c r="E43" s="214"/>
      <c r="F43" s="215"/>
      <c r="G43" s="273" t="str">
        <f>+費用内訳!DW1</f>
        <v>Case-3-1</v>
      </c>
      <c r="H43" s="246"/>
      <c r="I43" s="246"/>
      <c r="J43" s="246"/>
      <c r="K43" s="246" t="str">
        <f>+費用内訳!ER1</f>
        <v>Case-3-2</v>
      </c>
      <c r="L43" s="246"/>
      <c r="M43" s="246"/>
      <c r="N43" s="246"/>
      <c r="O43" s="246" t="str">
        <f>+費用内訳!FM1</f>
        <v>Case-3-3</v>
      </c>
      <c r="P43" s="246"/>
      <c r="Q43" s="246"/>
      <c r="R43" s="272"/>
      <c r="S43" s="274" t="str">
        <f>+費用内訳!GH1</f>
        <v>Case-4-1</v>
      </c>
      <c r="T43" s="246"/>
      <c r="U43" s="246"/>
      <c r="V43" s="246"/>
      <c r="W43" s="246" t="str">
        <f>+費用内訳!HC1</f>
        <v>Case-4-2</v>
      </c>
      <c r="X43" s="246"/>
      <c r="Y43" s="246"/>
      <c r="Z43" s="246"/>
      <c r="AA43" s="246" t="str">
        <f>+費用内訳!HX1</f>
        <v>Case-4-3</v>
      </c>
      <c r="AB43" s="246"/>
      <c r="AC43" s="246"/>
      <c r="AD43" s="247"/>
    </row>
    <row r="44" spans="2:30" ht="20.100000000000001" customHeight="1" x14ac:dyDescent="0.4">
      <c r="B44" s="216" t="s">
        <v>171</v>
      </c>
      <c r="C44" s="217"/>
      <c r="D44" s="217"/>
      <c r="E44" s="217"/>
      <c r="F44" s="218"/>
      <c r="G44" s="284" t="str">
        <f>+費用内訳!DZ1</f>
        <v>中規模橋梁L&lt;40×2支間</v>
      </c>
      <c r="H44" s="275"/>
      <c r="I44" s="275"/>
      <c r="J44" s="275"/>
      <c r="K44" s="275" t="str">
        <f>+費用内訳!EU1</f>
        <v>中規模橋梁、L&lt;40×2支間</v>
      </c>
      <c r="L44" s="275"/>
      <c r="M44" s="275"/>
      <c r="N44" s="275"/>
      <c r="O44" s="275" t="str">
        <f>+費用内訳!FP1</f>
        <v>中規模橋梁、L&lt;40×2支間</v>
      </c>
      <c r="P44" s="275"/>
      <c r="Q44" s="275"/>
      <c r="R44" s="283"/>
      <c r="S44" s="282" t="str">
        <f>+費用内訳!GK1</f>
        <v>中規模橋梁、L&lt;40×3支間</v>
      </c>
      <c r="T44" s="278"/>
      <c r="U44" s="278"/>
      <c r="V44" s="278"/>
      <c r="W44" s="278" t="str">
        <f>+費用内訳!HF1</f>
        <v>中規模橋梁、L&lt;40×3支間</v>
      </c>
      <c r="X44" s="278"/>
      <c r="Y44" s="278"/>
      <c r="Z44" s="278"/>
      <c r="AA44" s="278" t="str">
        <f>+費用内訳!IA1</f>
        <v>中規模橋梁、L&lt;40×3支間</v>
      </c>
      <c r="AB44" s="278"/>
      <c r="AC44" s="278"/>
      <c r="AD44" s="281"/>
    </row>
    <row r="45" spans="2:30" ht="20.100000000000001" customHeight="1" x14ac:dyDescent="0.4">
      <c r="B45" s="172" t="s">
        <v>172</v>
      </c>
      <c r="C45" s="173"/>
      <c r="D45" s="173"/>
      <c r="E45" s="173"/>
      <c r="F45" s="174"/>
      <c r="G45" s="171" t="str">
        <f>+費用内訳!EG2</f>
        <v>Level-1</v>
      </c>
      <c r="H45" s="169"/>
      <c r="I45" s="169"/>
      <c r="J45" s="169"/>
      <c r="K45" s="169" t="str">
        <f>+費用内訳!FB2</f>
        <v>Level-1</v>
      </c>
      <c r="L45" s="169"/>
      <c r="M45" s="169"/>
      <c r="N45" s="169"/>
      <c r="O45" s="169" t="str">
        <f>+費用内訳!FW2</f>
        <v>Level-1</v>
      </c>
      <c r="P45" s="169"/>
      <c r="Q45" s="169"/>
      <c r="R45" s="170"/>
      <c r="S45" s="183" t="str">
        <f>+費用内訳!GR2</f>
        <v>Level-1</v>
      </c>
      <c r="T45" s="169"/>
      <c r="U45" s="169"/>
      <c r="V45" s="169"/>
      <c r="W45" s="169" t="str">
        <f>+費用内訳!HM2</f>
        <v>Level-1</v>
      </c>
      <c r="X45" s="169"/>
      <c r="Y45" s="169"/>
      <c r="Z45" s="169"/>
      <c r="AA45" s="169" t="str">
        <f>+費用内訳!IH2</f>
        <v>Level-1</v>
      </c>
      <c r="AB45" s="169"/>
      <c r="AC45" s="169"/>
      <c r="AD45" s="182"/>
    </row>
    <row r="46" spans="2:30" ht="20.100000000000001" customHeight="1" x14ac:dyDescent="0.4">
      <c r="B46" s="216" t="s">
        <v>173</v>
      </c>
      <c r="C46" s="217"/>
      <c r="D46" s="217"/>
      <c r="E46" s="217"/>
      <c r="F46" s="218"/>
      <c r="G46" s="287" t="s">
        <v>160</v>
      </c>
      <c r="H46" s="286"/>
      <c r="I46" s="256" t="str">
        <f>+費用内訳!EH1</f>
        <v>踏査</v>
      </c>
      <c r="J46" s="256"/>
      <c r="K46" s="286" t="s">
        <v>160</v>
      </c>
      <c r="L46" s="286"/>
      <c r="M46" s="256" t="str">
        <f>+費用内訳!FC1</f>
        <v>踏査</v>
      </c>
      <c r="N46" s="256"/>
      <c r="O46" s="286" t="s">
        <v>160</v>
      </c>
      <c r="P46" s="286"/>
      <c r="Q46" s="256" t="str">
        <f>+費用内訳!FX1</f>
        <v>踏査</v>
      </c>
      <c r="R46" s="260"/>
      <c r="S46" s="285" t="s">
        <v>160</v>
      </c>
      <c r="T46" s="286"/>
      <c r="U46" s="256" t="str">
        <f>+費用内訳!GS1</f>
        <v>踏査</v>
      </c>
      <c r="V46" s="256"/>
      <c r="W46" s="286" t="s">
        <v>160</v>
      </c>
      <c r="X46" s="286"/>
      <c r="Y46" s="256" t="str">
        <f>+費用内訳!HN1</f>
        <v>踏査</v>
      </c>
      <c r="Z46" s="256"/>
      <c r="AA46" s="286" t="s">
        <v>160</v>
      </c>
      <c r="AB46" s="286"/>
      <c r="AC46" s="256" t="str">
        <f>+費用内訳!II1</f>
        <v>踏査</v>
      </c>
      <c r="AD46" s="259"/>
    </row>
    <row r="47" spans="2:30" ht="20.100000000000001" customHeight="1" x14ac:dyDescent="0.4">
      <c r="B47" s="216"/>
      <c r="C47" s="217"/>
      <c r="D47" s="217"/>
      <c r="E47" s="217"/>
      <c r="F47" s="218"/>
      <c r="G47" s="287" t="s">
        <v>161</v>
      </c>
      <c r="H47" s="286"/>
      <c r="I47" s="209" t="str">
        <f>+費用内訳!EK1</f>
        <v>点検車</v>
      </c>
      <c r="J47" s="209"/>
      <c r="K47" s="286" t="s">
        <v>161</v>
      </c>
      <c r="L47" s="286"/>
      <c r="M47" s="180" t="str">
        <f>+費用内訳!FF1</f>
        <v>点検車とUAV</v>
      </c>
      <c r="N47" s="180"/>
      <c r="O47" s="286" t="s">
        <v>161</v>
      </c>
      <c r="P47" s="286"/>
      <c r="Q47" s="211" t="str">
        <f>+費用内訳!GA1</f>
        <v>UAV</v>
      </c>
      <c r="R47" s="255"/>
      <c r="S47" s="285" t="s">
        <v>161</v>
      </c>
      <c r="T47" s="286"/>
      <c r="U47" s="209" t="str">
        <f>+費用内訳!GV1</f>
        <v>点検車</v>
      </c>
      <c r="V47" s="209"/>
      <c r="W47" s="286" t="s">
        <v>161</v>
      </c>
      <c r="X47" s="286"/>
      <c r="Y47" s="180" t="str">
        <f>+費用内訳!HQ1</f>
        <v>点検車とUAV</v>
      </c>
      <c r="Z47" s="180"/>
      <c r="AA47" s="286" t="s">
        <v>161</v>
      </c>
      <c r="AB47" s="286"/>
      <c r="AC47" s="211" t="str">
        <f>+費用内訳!IL1</f>
        <v>UAV</v>
      </c>
      <c r="AD47" s="258"/>
    </row>
    <row r="48" spans="2:30" ht="20.100000000000001" customHeight="1" x14ac:dyDescent="0.4">
      <c r="B48" s="235" t="s">
        <v>174</v>
      </c>
      <c r="C48" s="236"/>
      <c r="D48" s="236"/>
      <c r="E48" s="236"/>
      <c r="F48" s="237"/>
      <c r="G48" s="232" t="s">
        <v>162</v>
      </c>
      <c r="H48" s="225"/>
      <c r="I48" s="225" t="s">
        <v>163</v>
      </c>
      <c r="J48" s="225"/>
      <c r="K48" s="225" t="s">
        <v>162</v>
      </c>
      <c r="L48" s="225"/>
      <c r="M48" s="225" t="s">
        <v>163</v>
      </c>
      <c r="N48" s="225"/>
      <c r="O48" s="225" t="s">
        <v>162</v>
      </c>
      <c r="P48" s="225"/>
      <c r="Q48" s="225" t="s">
        <v>163</v>
      </c>
      <c r="R48" s="238"/>
      <c r="S48" s="231" t="s">
        <v>162</v>
      </c>
      <c r="T48" s="225"/>
      <c r="U48" s="225" t="s">
        <v>163</v>
      </c>
      <c r="V48" s="225"/>
      <c r="W48" s="225" t="s">
        <v>162</v>
      </c>
      <c r="X48" s="225"/>
      <c r="Y48" s="225" t="s">
        <v>163</v>
      </c>
      <c r="Z48" s="225"/>
      <c r="AA48" s="225" t="s">
        <v>162</v>
      </c>
      <c r="AB48" s="225"/>
      <c r="AC48" s="225" t="s">
        <v>163</v>
      </c>
      <c r="AD48" s="234"/>
    </row>
    <row r="49" spans="2:30" ht="20.100000000000001" customHeight="1" x14ac:dyDescent="0.4">
      <c r="B49" s="184" t="s">
        <v>124</v>
      </c>
      <c r="C49" s="222" t="s">
        <v>122</v>
      </c>
      <c r="D49" s="204"/>
      <c r="E49" s="204" t="s">
        <v>111</v>
      </c>
      <c r="F49" s="205"/>
      <c r="G49" s="267">
        <f>+費用内訳!EB4</f>
        <v>1</v>
      </c>
      <c r="H49" s="262"/>
      <c r="I49" s="240">
        <f>+費用内訳!EO34</f>
        <v>1032000</v>
      </c>
      <c r="J49" s="240"/>
      <c r="K49" s="262">
        <f>+費用内訳!EW4</f>
        <v>1</v>
      </c>
      <c r="L49" s="262"/>
      <c r="M49" s="240">
        <f>+費用内訳!FJ34</f>
        <v>830000</v>
      </c>
      <c r="N49" s="240"/>
      <c r="O49" s="262">
        <f>+費用内訳!FR4</f>
        <v>1</v>
      </c>
      <c r="P49" s="262"/>
      <c r="Q49" s="240">
        <f>+費用内訳!GE34</f>
        <v>598000</v>
      </c>
      <c r="R49" s="249"/>
      <c r="S49" s="266">
        <f>+費用内訳!GM4</f>
        <v>1.5</v>
      </c>
      <c r="T49" s="262"/>
      <c r="U49" s="240">
        <f>+費用内訳!GZ34</f>
        <v>1390000</v>
      </c>
      <c r="V49" s="240"/>
      <c r="W49" s="262">
        <f>+費用内訳!HH4</f>
        <v>1.5</v>
      </c>
      <c r="X49" s="262"/>
      <c r="Y49" s="240">
        <f>+費用内訳!HU34</f>
        <v>1087000</v>
      </c>
      <c r="Z49" s="240"/>
      <c r="AA49" s="262">
        <f>+費用内訳!IC4</f>
        <v>1.5</v>
      </c>
      <c r="AB49" s="262"/>
      <c r="AC49" s="240">
        <f>+費用内訳!IP34</f>
        <v>855000</v>
      </c>
      <c r="AD49" s="241"/>
    </row>
    <row r="50" spans="2:30" ht="20.100000000000001" customHeight="1" x14ac:dyDescent="0.4">
      <c r="B50" s="185"/>
      <c r="C50" s="206" t="s">
        <v>88</v>
      </c>
      <c r="D50" s="207"/>
      <c r="E50" s="207" t="s">
        <v>111</v>
      </c>
      <c r="F50" s="208"/>
      <c r="G50" s="257">
        <f>+費用内訳!EB5</f>
        <v>3</v>
      </c>
      <c r="H50" s="256"/>
      <c r="I50" s="242"/>
      <c r="J50" s="242"/>
      <c r="K50" s="256">
        <f>+費用内訳!EW5</f>
        <v>1</v>
      </c>
      <c r="L50" s="256"/>
      <c r="M50" s="242"/>
      <c r="N50" s="242"/>
      <c r="O50" s="256">
        <f>+費用内訳!FR5</f>
        <v>1</v>
      </c>
      <c r="P50" s="256"/>
      <c r="Q50" s="242"/>
      <c r="R50" s="250"/>
      <c r="S50" s="264">
        <f>+費用内訳!GM5</f>
        <v>4</v>
      </c>
      <c r="T50" s="256"/>
      <c r="U50" s="242"/>
      <c r="V50" s="242"/>
      <c r="W50" s="256">
        <f>+費用内訳!HH5</f>
        <v>1</v>
      </c>
      <c r="X50" s="256"/>
      <c r="Y50" s="242"/>
      <c r="Z50" s="242"/>
      <c r="AA50" s="256">
        <f>+費用内訳!IC5</f>
        <v>1</v>
      </c>
      <c r="AB50" s="256"/>
      <c r="AC50" s="242"/>
      <c r="AD50" s="243"/>
    </row>
    <row r="51" spans="2:30" ht="20.100000000000001" customHeight="1" x14ac:dyDescent="0.4">
      <c r="B51" s="185"/>
      <c r="C51" s="206"/>
      <c r="D51" s="207"/>
      <c r="E51" s="209" t="s">
        <v>92</v>
      </c>
      <c r="F51" s="210"/>
      <c r="G51" s="268">
        <f>+費用内訳!EB6</f>
        <v>3</v>
      </c>
      <c r="H51" s="209"/>
      <c r="I51" s="242"/>
      <c r="J51" s="242"/>
      <c r="K51" s="177">
        <f>+費用内訳!EW6</f>
        <v>1</v>
      </c>
      <c r="L51" s="177"/>
      <c r="M51" s="242"/>
      <c r="N51" s="242"/>
      <c r="O51" s="256"/>
      <c r="P51" s="256"/>
      <c r="Q51" s="242"/>
      <c r="R51" s="250"/>
      <c r="S51" s="265">
        <f>+費用内訳!GM6</f>
        <v>4</v>
      </c>
      <c r="T51" s="209"/>
      <c r="U51" s="242"/>
      <c r="V51" s="242"/>
      <c r="W51" s="177">
        <f>+費用内訳!HH6</f>
        <v>1</v>
      </c>
      <c r="X51" s="177"/>
      <c r="Y51" s="242"/>
      <c r="Z51" s="242"/>
      <c r="AA51" s="256"/>
      <c r="AB51" s="256"/>
      <c r="AC51" s="242"/>
      <c r="AD51" s="243"/>
    </row>
    <row r="52" spans="2:30" ht="20.100000000000001" customHeight="1" x14ac:dyDescent="0.4">
      <c r="B52" s="185"/>
      <c r="C52" s="206"/>
      <c r="D52" s="207"/>
      <c r="E52" s="211" t="s">
        <v>128</v>
      </c>
      <c r="F52" s="212"/>
      <c r="G52" s="257"/>
      <c r="H52" s="256"/>
      <c r="I52" s="242"/>
      <c r="J52" s="242"/>
      <c r="K52" s="263">
        <f>+費用内訳!EW7</f>
        <v>2</v>
      </c>
      <c r="L52" s="263"/>
      <c r="M52" s="242"/>
      <c r="N52" s="242"/>
      <c r="O52" s="211">
        <f>+費用内訳!FR7</f>
        <v>2</v>
      </c>
      <c r="P52" s="211"/>
      <c r="Q52" s="242"/>
      <c r="R52" s="250"/>
      <c r="S52" s="264"/>
      <c r="T52" s="256"/>
      <c r="U52" s="242"/>
      <c r="V52" s="242"/>
      <c r="W52" s="263">
        <f>+費用内訳!HH7</f>
        <v>3</v>
      </c>
      <c r="X52" s="263"/>
      <c r="Y52" s="242"/>
      <c r="Z52" s="242"/>
      <c r="AA52" s="211">
        <f>+費用内訳!IC7</f>
        <v>3</v>
      </c>
      <c r="AB52" s="211"/>
      <c r="AC52" s="242"/>
      <c r="AD52" s="243"/>
    </row>
    <row r="53" spans="2:30" ht="20.100000000000001" customHeight="1" x14ac:dyDescent="0.4">
      <c r="B53" s="186"/>
      <c r="C53" s="203" t="s">
        <v>164</v>
      </c>
      <c r="D53" s="203"/>
      <c r="E53" s="203"/>
      <c r="F53" s="203"/>
      <c r="G53" s="232">
        <f>SUM(G49:H52)</f>
        <v>7</v>
      </c>
      <c r="H53" s="225"/>
      <c r="I53" s="226">
        <f>SUM(I49:J52)</f>
        <v>1032000</v>
      </c>
      <c r="J53" s="226"/>
      <c r="K53" s="225">
        <f>SUM(K49:L52)</f>
        <v>5</v>
      </c>
      <c r="L53" s="225"/>
      <c r="M53" s="226">
        <f>SUM(M49:N52)</f>
        <v>830000</v>
      </c>
      <c r="N53" s="226"/>
      <c r="O53" s="225">
        <f>SUM(O49:P52)</f>
        <v>4</v>
      </c>
      <c r="P53" s="225"/>
      <c r="Q53" s="226">
        <f>SUM(Q49:R52)</f>
        <v>598000</v>
      </c>
      <c r="R53" s="230"/>
      <c r="S53" s="231">
        <f>SUM(S49:T52)</f>
        <v>9.5</v>
      </c>
      <c r="T53" s="225"/>
      <c r="U53" s="226">
        <f>SUM(U49:V52)</f>
        <v>1390000</v>
      </c>
      <c r="V53" s="226"/>
      <c r="W53" s="225">
        <f>SUM(W49:X52)</f>
        <v>6.5</v>
      </c>
      <c r="X53" s="225"/>
      <c r="Y53" s="226">
        <f>SUM(Y49:Z52)</f>
        <v>1087000</v>
      </c>
      <c r="Z53" s="226"/>
      <c r="AA53" s="225">
        <f>SUM(AA49:AB52)</f>
        <v>5.5</v>
      </c>
      <c r="AB53" s="225"/>
      <c r="AC53" s="226">
        <f>SUM(AC49:AD52)</f>
        <v>855000</v>
      </c>
      <c r="AD53" s="227"/>
    </row>
    <row r="54" spans="2:30" ht="20.100000000000001" customHeight="1" x14ac:dyDescent="0.4">
      <c r="B54" s="184" t="s">
        <v>99</v>
      </c>
      <c r="C54" s="187" t="s">
        <v>129</v>
      </c>
      <c r="D54" s="188"/>
      <c r="E54" s="188"/>
      <c r="F54" s="189"/>
      <c r="G54" s="267">
        <f>+費用内訳!EB8</f>
        <v>1</v>
      </c>
      <c r="H54" s="262"/>
      <c r="I54" s="240">
        <f>+費用内訳!EO53</f>
        <v>341500</v>
      </c>
      <c r="J54" s="240"/>
      <c r="K54" s="262">
        <f>+費用内訳!EW8</f>
        <v>1</v>
      </c>
      <c r="L54" s="262"/>
      <c r="M54" s="240">
        <f>+費用内訳!FJ53</f>
        <v>415300</v>
      </c>
      <c r="N54" s="240"/>
      <c r="O54" s="262">
        <f>+費用内訳!FR8</f>
        <v>1</v>
      </c>
      <c r="P54" s="262"/>
      <c r="Q54" s="240">
        <f>+費用内訳!GE53</f>
        <v>415300</v>
      </c>
      <c r="R54" s="249"/>
      <c r="S54" s="266">
        <f>+費用内訳!GM8</f>
        <v>1.5</v>
      </c>
      <c r="T54" s="262"/>
      <c r="U54" s="240">
        <f>+費用内訳!GZ53</f>
        <v>512250</v>
      </c>
      <c r="V54" s="240"/>
      <c r="W54" s="262">
        <f>+費用内訳!HH8</f>
        <v>1.5</v>
      </c>
      <c r="X54" s="262"/>
      <c r="Y54" s="240">
        <f>+費用内訳!HU53</f>
        <v>622950</v>
      </c>
      <c r="Z54" s="240"/>
      <c r="AA54" s="262">
        <f>+費用内訳!IC8</f>
        <v>1.5</v>
      </c>
      <c r="AB54" s="262"/>
      <c r="AC54" s="240">
        <f>+費用内訳!IP53</f>
        <v>622950</v>
      </c>
      <c r="AD54" s="241"/>
    </row>
    <row r="55" spans="2:30" ht="20.100000000000001" customHeight="1" x14ac:dyDescent="0.4">
      <c r="B55" s="185"/>
      <c r="C55" s="190" t="s">
        <v>126</v>
      </c>
      <c r="D55" s="191"/>
      <c r="E55" s="191"/>
      <c r="F55" s="192"/>
      <c r="G55" s="257">
        <f>+費用内訳!EB9</f>
        <v>2</v>
      </c>
      <c r="H55" s="256"/>
      <c r="I55" s="242"/>
      <c r="J55" s="242"/>
      <c r="K55" s="256">
        <f>+費用内訳!EW9</f>
        <v>2</v>
      </c>
      <c r="L55" s="256"/>
      <c r="M55" s="242"/>
      <c r="N55" s="242"/>
      <c r="O55" s="256">
        <f>+費用内訳!FR9</f>
        <v>2</v>
      </c>
      <c r="P55" s="256"/>
      <c r="Q55" s="242"/>
      <c r="R55" s="250"/>
      <c r="S55" s="264">
        <f>+費用内訳!GM9</f>
        <v>3</v>
      </c>
      <c r="T55" s="256"/>
      <c r="U55" s="242"/>
      <c r="V55" s="242"/>
      <c r="W55" s="256">
        <f>+費用内訳!HH9</f>
        <v>3</v>
      </c>
      <c r="X55" s="256"/>
      <c r="Y55" s="242"/>
      <c r="Z55" s="242"/>
      <c r="AA55" s="256">
        <f>+費用内訳!IC9</f>
        <v>3</v>
      </c>
      <c r="AB55" s="256"/>
      <c r="AC55" s="242"/>
      <c r="AD55" s="243"/>
    </row>
    <row r="56" spans="2:30" ht="20.100000000000001" customHeight="1" x14ac:dyDescent="0.4">
      <c r="B56" s="185"/>
      <c r="C56" s="190" t="s">
        <v>178</v>
      </c>
      <c r="D56" s="191"/>
      <c r="E56" s="191"/>
      <c r="F56" s="192"/>
      <c r="G56" s="354">
        <f>+費用内訳!EB10</f>
        <v>4</v>
      </c>
      <c r="H56" s="355"/>
      <c r="I56" s="242"/>
      <c r="J56" s="242"/>
      <c r="K56" s="355">
        <f>+費用内訳!EW10</f>
        <v>4</v>
      </c>
      <c r="L56" s="355"/>
      <c r="M56" s="242"/>
      <c r="N56" s="242"/>
      <c r="O56" s="355">
        <f>+費用内訳!FR10</f>
        <v>4</v>
      </c>
      <c r="P56" s="355"/>
      <c r="Q56" s="242"/>
      <c r="R56" s="250"/>
      <c r="S56" s="358">
        <f>+費用内訳!GM10</f>
        <v>6</v>
      </c>
      <c r="T56" s="355"/>
      <c r="U56" s="242"/>
      <c r="V56" s="242"/>
      <c r="W56" s="355">
        <f>+費用内訳!HH10</f>
        <v>6</v>
      </c>
      <c r="X56" s="355"/>
      <c r="Y56" s="242"/>
      <c r="Z56" s="242"/>
      <c r="AA56" s="355">
        <f>+費用内訳!IC10</f>
        <v>6</v>
      </c>
      <c r="AB56" s="355"/>
      <c r="AC56" s="242"/>
      <c r="AD56" s="243"/>
    </row>
    <row r="57" spans="2:30" ht="20.100000000000001" customHeight="1" x14ac:dyDescent="0.4">
      <c r="B57" s="185"/>
      <c r="C57" s="190" t="s">
        <v>127</v>
      </c>
      <c r="D57" s="191"/>
      <c r="E57" s="191"/>
      <c r="F57" s="192"/>
      <c r="G57" s="257">
        <f>+費用内訳!EB11</f>
        <v>2</v>
      </c>
      <c r="H57" s="256"/>
      <c r="I57" s="242"/>
      <c r="J57" s="242"/>
      <c r="K57" s="256">
        <f>+費用内訳!EW11</f>
        <v>2</v>
      </c>
      <c r="L57" s="256"/>
      <c r="M57" s="242"/>
      <c r="N57" s="242"/>
      <c r="O57" s="256">
        <f>+費用内訳!FR11</f>
        <v>2</v>
      </c>
      <c r="P57" s="256"/>
      <c r="Q57" s="242"/>
      <c r="R57" s="250"/>
      <c r="S57" s="264">
        <f>+費用内訳!GM11</f>
        <v>3</v>
      </c>
      <c r="T57" s="256"/>
      <c r="U57" s="242"/>
      <c r="V57" s="242"/>
      <c r="W57" s="256">
        <f>+費用内訳!HH11</f>
        <v>3</v>
      </c>
      <c r="X57" s="256"/>
      <c r="Y57" s="242"/>
      <c r="Z57" s="242"/>
      <c r="AA57" s="256">
        <f>+費用内訳!IC11</f>
        <v>3</v>
      </c>
      <c r="AB57" s="256"/>
      <c r="AC57" s="242"/>
      <c r="AD57" s="243"/>
    </row>
    <row r="58" spans="2:30" ht="20.100000000000001" customHeight="1" x14ac:dyDescent="0.4">
      <c r="B58" s="185"/>
      <c r="C58" s="193" t="s">
        <v>130</v>
      </c>
      <c r="D58" s="194"/>
      <c r="E58" s="194"/>
      <c r="F58" s="195"/>
      <c r="G58" s="257"/>
      <c r="H58" s="256"/>
      <c r="I58" s="242"/>
      <c r="J58" s="242"/>
      <c r="K58" s="261">
        <f>+費用内訳!EW12</f>
        <v>2</v>
      </c>
      <c r="L58" s="261"/>
      <c r="M58" s="242"/>
      <c r="N58" s="242"/>
      <c r="O58" s="261">
        <f>+費用内訳!FR12</f>
        <v>2</v>
      </c>
      <c r="P58" s="261"/>
      <c r="Q58" s="242"/>
      <c r="R58" s="250"/>
      <c r="S58" s="264"/>
      <c r="T58" s="256"/>
      <c r="U58" s="242"/>
      <c r="V58" s="242"/>
      <c r="W58" s="261">
        <f>+費用内訳!HH12</f>
        <v>3</v>
      </c>
      <c r="X58" s="261"/>
      <c r="Y58" s="242"/>
      <c r="Z58" s="242"/>
      <c r="AA58" s="261">
        <f>+費用内訳!IC12</f>
        <v>3</v>
      </c>
      <c r="AB58" s="261"/>
      <c r="AC58" s="242"/>
      <c r="AD58" s="243"/>
    </row>
    <row r="59" spans="2:30" ht="16.5" customHeight="1" x14ac:dyDescent="0.4">
      <c r="B59" s="185"/>
      <c r="C59" s="196" t="s">
        <v>133</v>
      </c>
      <c r="D59" s="197"/>
      <c r="E59" s="197"/>
      <c r="F59" s="198"/>
      <c r="G59" s="257"/>
      <c r="H59" s="256"/>
      <c r="I59" s="242"/>
      <c r="J59" s="242"/>
      <c r="K59" s="256"/>
      <c r="L59" s="256"/>
      <c r="M59" s="242"/>
      <c r="N59" s="242"/>
      <c r="O59" s="256"/>
      <c r="P59" s="256"/>
      <c r="Q59" s="242"/>
      <c r="R59" s="250"/>
      <c r="S59" s="264"/>
      <c r="T59" s="256"/>
      <c r="U59" s="242"/>
      <c r="V59" s="242"/>
      <c r="W59" s="256"/>
      <c r="X59" s="256"/>
      <c r="Y59" s="242"/>
      <c r="Z59" s="242"/>
      <c r="AA59" s="256"/>
      <c r="AB59" s="256"/>
      <c r="AC59" s="242"/>
      <c r="AD59" s="243"/>
    </row>
    <row r="60" spans="2:30" ht="16.5" customHeight="1" x14ac:dyDescent="0.4">
      <c r="B60" s="185"/>
      <c r="C60" s="196"/>
      <c r="D60" s="197"/>
      <c r="E60" s="197"/>
      <c r="F60" s="198"/>
      <c r="G60" s="257"/>
      <c r="H60" s="256"/>
      <c r="I60" s="242"/>
      <c r="J60" s="242"/>
      <c r="K60" s="256"/>
      <c r="L60" s="256"/>
      <c r="M60" s="242"/>
      <c r="N60" s="242"/>
      <c r="O60" s="256"/>
      <c r="P60" s="256"/>
      <c r="Q60" s="242"/>
      <c r="R60" s="250"/>
      <c r="S60" s="264"/>
      <c r="T60" s="256"/>
      <c r="U60" s="242"/>
      <c r="V60" s="242"/>
      <c r="W60" s="256"/>
      <c r="X60" s="256"/>
      <c r="Y60" s="242"/>
      <c r="Z60" s="242"/>
      <c r="AA60" s="256"/>
      <c r="AB60" s="256"/>
      <c r="AC60" s="242"/>
      <c r="AD60" s="243"/>
    </row>
    <row r="61" spans="2:30" ht="16.5" customHeight="1" x14ac:dyDescent="0.4">
      <c r="B61" s="185"/>
      <c r="C61" s="196" t="s">
        <v>134</v>
      </c>
      <c r="D61" s="197"/>
      <c r="E61" s="197"/>
      <c r="F61" s="198"/>
      <c r="G61" s="257"/>
      <c r="H61" s="256"/>
      <c r="I61" s="242"/>
      <c r="J61" s="242"/>
      <c r="K61" s="256"/>
      <c r="L61" s="256"/>
      <c r="M61" s="242"/>
      <c r="N61" s="242"/>
      <c r="O61" s="256"/>
      <c r="P61" s="256"/>
      <c r="Q61" s="242"/>
      <c r="R61" s="250"/>
      <c r="S61" s="264"/>
      <c r="T61" s="256"/>
      <c r="U61" s="242"/>
      <c r="V61" s="242"/>
      <c r="W61" s="256"/>
      <c r="X61" s="256"/>
      <c r="Y61" s="242"/>
      <c r="Z61" s="242"/>
      <c r="AA61" s="256"/>
      <c r="AB61" s="256"/>
      <c r="AC61" s="242"/>
      <c r="AD61" s="243"/>
    </row>
    <row r="62" spans="2:30" ht="16.5" customHeight="1" x14ac:dyDescent="0.4">
      <c r="B62" s="185"/>
      <c r="C62" s="196"/>
      <c r="D62" s="197"/>
      <c r="E62" s="197"/>
      <c r="F62" s="198"/>
      <c r="G62" s="257"/>
      <c r="H62" s="256"/>
      <c r="I62" s="242"/>
      <c r="J62" s="242"/>
      <c r="K62" s="256"/>
      <c r="L62" s="256"/>
      <c r="M62" s="242"/>
      <c r="N62" s="242"/>
      <c r="O62" s="256"/>
      <c r="P62" s="256"/>
      <c r="Q62" s="242"/>
      <c r="R62" s="250"/>
      <c r="S62" s="264"/>
      <c r="T62" s="256"/>
      <c r="U62" s="242"/>
      <c r="V62" s="242"/>
      <c r="W62" s="256"/>
      <c r="X62" s="256"/>
      <c r="Y62" s="242"/>
      <c r="Z62" s="242"/>
      <c r="AA62" s="256"/>
      <c r="AB62" s="256"/>
      <c r="AC62" s="242"/>
      <c r="AD62" s="243"/>
    </row>
    <row r="63" spans="2:30" ht="16.5" customHeight="1" x14ac:dyDescent="0.4">
      <c r="B63" s="185"/>
      <c r="C63" s="196" t="s">
        <v>135</v>
      </c>
      <c r="D63" s="199"/>
      <c r="E63" s="199"/>
      <c r="F63" s="200"/>
      <c r="G63" s="257"/>
      <c r="H63" s="256"/>
      <c r="I63" s="242"/>
      <c r="J63" s="242"/>
      <c r="K63" s="256"/>
      <c r="L63" s="256"/>
      <c r="M63" s="242"/>
      <c r="N63" s="242"/>
      <c r="O63" s="256"/>
      <c r="P63" s="256"/>
      <c r="Q63" s="242"/>
      <c r="R63" s="250"/>
      <c r="S63" s="264"/>
      <c r="T63" s="256"/>
      <c r="U63" s="242"/>
      <c r="V63" s="242"/>
      <c r="W63" s="256"/>
      <c r="X63" s="256"/>
      <c r="Y63" s="242"/>
      <c r="Z63" s="242"/>
      <c r="AA63" s="256"/>
      <c r="AB63" s="256"/>
      <c r="AC63" s="242"/>
      <c r="AD63" s="243"/>
    </row>
    <row r="64" spans="2:30" ht="16.5" customHeight="1" x14ac:dyDescent="0.4">
      <c r="B64" s="185"/>
      <c r="C64" s="201"/>
      <c r="D64" s="199"/>
      <c r="E64" s="199"/>
      <c r="F64" s="200"/>
      <c r="G64" s="257"/>
      <c r="H64" s="256"/>
      <c r="I64" s="242"/>
      <c r="J64" s="242"/>
      <c r="K64" s="256"/>
      <c r="L64" s="256"/>
      <c r="M64" s="242"/>
      <c r="N64" s="242"/>
      <c r="O64" s="256"/>
      <c r="P64" s="256"/>
      <c r="Q64" s="242"/>
      <c r="R64" s="250"/>
      <c r="S64" s="264"/>
      <c r="T64" s="256"/>
      <c r="U64" s="242"/>
      <c r="V64" s="242"/>
      <c r="W64" s="256"/>
      <c r="X64" s="256"/>
      <c r="Y64" s="242"/>
      <c r="Z64" s="242"/>
      <c r="AA64" s="256"/>
      <c r="AB64" s="256"/>
      <c r="AC64" s="242"/>
      <c r="AD64" s="243"/>
    </row>
    <row r="65" spans="2:30" ht="20.100000000000001" customHeight="1" x14ac:dyDescent="0.4">
      <c r="B65" s="186"/>
      <c r="C65" s="202" t="s">
        <v>164</v>
      </c>
      <c r="D65" s="203"/>
      <c r="E65" s="203"/>
      <c r="F65" s="203"/>
      <c r="G65" s="232">
        <f>SUM(G54:H64)</f>
        <v>9</v>
      </c>
      <c r="H65" s="225"/>
      <c r="I65" s="226">
        <f>SUM(I54)</f>
        <v>341500</v>
      </c>
      <c r="J65" s="226"/>
      <c r="K65" s="225">
        <f>SUM(K54:L64)</f>
        <v>11</v>
      </c>
      <c r="L65" s="225"/>
      <c r="M65" s="226">
        <f>SUM(M54)</f>
        <v>415300</v>
      </c>
      <c r="N65" s="226"/>
      <c r="O65" s="225">
        <f>SUM(O54:P64)</f>
        <v>11</v>
      </c>
      <c r="P65" s="225"/>
      <c r="Q65" s="226">
        <f>SUM(Q54)</f>
        <v>415300</v>
      </c>
      <c r="R65" s="230"/>
      <c r="S65" s="231">
        <f>SUM(S54:T64)</f>
        <v>13.5</v>
      </c>
      <c r="T65" s="225"/>
      <c r="U65" s="226">
        <f>SUM(U54)</f>
        <v>512250</v>
      </c>
      <c r="V65" s="226"/>
      <c r="W65" s="225">
        <f>SUM(W54:X64)</f>
        <v>16.5</v>
      </c>
      <c r="X65" s="225"/>
      <c r="Y65" s="226">
        <f>SUM(Y54)</f>
        <v>622950</v>
      </c>
      <c r="Z65" s="226"/>
      <c r="AA65" s="225">
        <f>SUM(AA54:AB64)</f>
        <v>16.5</v>
      </c>
      <c r="AB65" s="225"/>
      <c r="AC65" s="226">
        <f>SUM(AC54)</f>
        <v>622950</v>
      </c>
      <c r="AD65" s="227"/>
    </row>
    <row r="66" spans="2:30" ht="27" customHeight="1" x14ac:dyDescent="0.4">
      <c r="B66" s="175" t="s">
        <v>166</v>
      </c>
      <c r="C66" s="176"/>
      <c r="D66" s="176"/>
      <c r="E66" s="176"/>
      <c r="F66" s="176"/>
      <c r="G66" s="229">
        <f>+G53+G65</f>
        <v>16</v>
      </c>
      <c r="H66" s="223"/>
      <c r="I66" s="252">
        <f>+費用内訳!EO54</f>
        <v>1373500</v>
      </c>
      <c r="J66" s="252"/>
      <c r="K66" s="223">
        <f>+K53+K65</f>
        <v>16</v>
      </c>
      <c r="L66" s="223"/>
      <c r="M66" s="239">
        <f>+費用内訳!FJ54</f>
        <v>1245300</v>
      </c>
      <c r="N66" s="239"/>
      <c r="O66" s="223">
        <f>+O53+O65</f>
        <v>15</v>
      </c>
      <c r="P66" s="223"/>
      <c r="Q66" s="244">
        <f>+費用内訳!GE54</f>
        <v>1013300</v>
      </c>
      <c r="R66" s="251"/>
      <c r="S66" s="224">
        <f>+S53+S65</f>
        <v>23</v>
      </c>
      <c r="T66" s="223"/>
      <c r="U66" s="252">
        <f>+費用内訳!GZ54</f>
        <v>1902250</v>
      </c>
      <c r="V66" s="252"/>
      <c r="W66" s="223">
        <f>+W53+W65</f>
        <v>23</v>
      </c>
      <c r="X66" s="223"/>
      <c r="Y66" s="239">
        <f>+費用内訳!HU54</f>
        <v>1709950</v>
      </c>
      <c r="Z66" s="239"/>
      <c r="AA66" s="223">
        <f>+AA53+AA65</f>
        <v>22</v>
      </c>
      <c r="AB66" s="223"/>
      <c r="AC66" s="244">
        <f>+費用内訳!IP54</f>
        <v>1477950</v>
      </c>
      <c r="AD66" s="245"/>
    </row>
    <row r="67" spans="2:30" ht="18" customHeight="1" x14ac:dyDescent="0.4">
      <c r="B67" s="392" t="s">
        <v>185</v>
      </c>
      <c r="C67" s="393"/>
      <c r="D67" s="393"/>
      <c r="E67" s="393"/>
      <c r="F67" s="394"/>
      <c r="G67" s="370" t="s">
        <v>181</v>
      </c>
      <c r="H67" s="371"/>
      <c r="I67" s="371"/>
      <c r="J67" s="378"/>
      <c r="K67" s="389" t="s">
        <v>184</v>
      </c>
      <c r="L67" s="365"/>
      <c r="M67" s="365"/>
      <c r="N67" s="365"/>
      <c r="O67" s="365"/>
      <c r="P67" s="365"/>
      <c r="Q67" s="365"/>
      <c r="R67" s="365"/>
      <c r="S67" s="365"/>
      <c r="T67" s="365"/>
      <c r="U67" s="365"/>
      <c r="V67" s="388"/>
      <c r="W67" s="401" t="s">
        <v>186</v>
      </c>
      <c r="X67" s="402"/>
      <c r="Y67" s="402"/>
      <c r="Z67" s="402"/>
      <c r="AA67" s="402"/>
      <c r="AB67" s="402"/>
      <c r="AC67" s="402"/>
      <c r="AD67" s="403"/>
    </row>
    <row r="68" spans="2:30" ht="18" customHeight="1" x14ac:dyDescent="0.4">
      <c r="B68" s="395"/>
      <c r="C68" s="396"/>
      <c r="D68" s="396"/>
      <c r="E68" s="396"/>
      <c r="F68" s="397"/>
      <c r="G68" s="359"/>
      <c r="H68" s="360"/>
      <c r="I68" s="360"/>
      <c r="J68" s="385"/>
      <c r="K68" s="390"/>
      <c r="L68" s="360"/>
      <c r="M68" s="360"/>
      <c r="N68" s="360"/>
      <c r="O68" s="360"/>
      <c r="P68" s="360"/>
      <c r="Q68" s="360"/>
      <c r="R68" s="360"/>
      <c r="S68" s="360"/>
      <c r="T68" s="360"/>
      <c r="U68" s="360"/>
      <c r="V68" s="361"/>
      <c r="W68" s="404"/>
      <c r="X68" s="405"/>
      <c r="Y68" s="405"/>
      <c r="Z68" s="405"/>
      <c r="AA68" s="405"/>
      <c r="AB68" s="405"/>
      <c r="AC68" s="405"/>
      <c r="AD68" s="406"/>
    </row>
    <row r="69" spans="2:30" ht="18" customHeight="1" x14ac:dyDescent="0.4">
      <c r="B69" s="395"/>
      <c r="C69" s="396"/>
      <c r="D69" s="396"/>
      <c r="E69" s="396"/>
      <c r="F69" s="397"/>
      <c r="G69" s="359"/>
      <c r="H69" s="360"/>
      <c r="I69" s="360"/>
      <c r="J69" s="385"/>
      <c r="K69" s="390"/>
      <c r="L69" s="360"/>
      <c r="M69" s="360"/>
      <c r="N69" s="360"/>
      <c r="O69" s="360"/>
      <c r="P69" s="360"/>
      <c r="Q69" s="360"/>
      <c r="R69" s="360"/>
      <c r="S69" s="360"/>
      <c r="T69" s="360"/>
      <c r="U69" s="360"/>
      <c r="V69" s="361"/>
      <c r="W69" s="409" t="s">
        <v>189</v>
      </c>
      <c r="X69" s="410"/>
      <c r="Y69" s="410"/>
      <c r="Z69" s="410"/>
      <c r="AA69" s="410"/>
      <c r="AB69" s="410"/>
      <c r="AC69" s="410"/>
      <c r="AD69" s="411"/>
    </row>
    <row r="70" spans="2:30" ht="18" customHeight="1" x14ac:dyDescent="0.4">
      <c r="B70" s="395"/>
      <c r="C70" s="396"/>
      <c r="D70" s="396"/>
      <c r="E70" s="396"/>
      <c r="F70" s="397"/>
      <c r="G70" s="359"/>
      <c r="H70" s="360"/>
      <c r="I70" s="360"/>
      <c r="J70" s="385"/>
      <c r="K70" s="390"/>
      <c r="L70" s="360"/>
      <c r="M70" s="360"/>
      <c r="N70" s="360"/>
      <c r="O70" s="360"/>
      <c r="P70" s="360"/>
      <c r="Q70" s="360"/>
      <c r="R70" s="360"/>
      <c r="S70" s="360"/>
      <c r="T70" s="360"/>
      <c r="U70" s="360"/>
      <c r="V70" s="361"/>
      <c r="W70" s="412"/>
      <c r="X70" s="413"/>
      <c r="Y70" s="413"/>
      <c r="Z70" s="413"/>
      <c r="AA70" s="413"/>
      <c r="AB70" s="413"/>
      <c r="AC70" s="413"/>
      <c r="AD70" s="414"/>
    </row>
    <row r="71" spans="2:30" ht="18" customHeight="1" x14ac:dyDescent="0.4">
      <c r="B71" s="395"/>
      <c r="C71" s="396"/>
      <c r="D71" s="396"/>
      <c r="E71" s="396"/>
      <c r="F71" s="397"/>
      <c r="G71" s="359"/>
      <c r="H71" s="360"/>
      <c r="I71" s="360"/>
      <c r="J71" s="385"/>
      <c r="K71" s="390"/>
      <c r="L71" s="360"/>
      <c r="M71" s="360"/>
      <c r="N71" s="360"/>
      <c r="O71" s="360"/>
      <c r="P71" s="360"/>
      <c r="Q71" s="360"/>
      <c r="R71" s="360"/>
      <c r="S71" s="360"/>
      <c r="T71" s="360"/>
      <c r="U71" s="360"/>
      <c r="V71" s="361"/>
      <c r="W71" s="412"/>
      <c r="X71" s="413"/>
      <c r="Y71" s="413"/>
      <c r="Z71" s="413"/>
      <c r="AA71" s="413"/>
      <c r="AB71" s="413"/>
      <c r="AC71" s="413"/>
      <c r="AD71" s="414"/>
    </row>
    <row r="72" spans="2:30" ht="18" customHeight="1" x14ac:dyDescent="0.4">
      <c r="B72" s="395"/>
      <c r="C72" s="396"/>
      <c r="D72" s="396"/>
      <c r="E72" s="396"/>
      <c r="F72" s="397"/>
      <c r="G72" s="359"/>
      <c r="H72" s="360"/>
      <c r="I72" s="360"/>
      <c r="J72" s="385"/>
      <c r="K72" s="390"/>
      <c r="L72" s="360"/>
      <c r="M72" s="360"/>
      <c r="N72" s="360"/>
      <c r="O72" s="360"/>
      <c r="P72" s="360"/>
      <c r="Q72" s="360"/>
      <c r="R72" s="360"/>
      <c r="S72" s="360"/>
      <c r="T72" s="360"/>
      <c r="U72" s="360"/>
      <c r="V72" s="361"/>
      <c r="W72" s="412"/>
      <c r="X72" s="413"/>
      <c r="Y72" s="413"/>
      <c r="Z72" s="413"/>
      <c r="AA72" s="413"/>
      <c r="AB72" s="413"/>
      <c r="AC72" s="413"/>
      <c r="AD72" s="414"/>
    </row>
    <row r="73" spans="2:30" ht="18" customHeight="1" x14ac:dyDescent="0.4">
      <c r="B73" s="395"/>
      <c r="C73" s="396"/>
      <c r="D73" s="396"/>
      <c r="E73" s="396"/>
      <c r="F73" s="397"/>
      <c r="G73" s="359"/>
      <c r="H73" s="360"/>
      <c r="I73" s="360"/>
      <c r="J73" s="385"/>
      <c r="K73" s="390"/>
      <c r="L73" s="360"/>
      <c r="M73" s="360"/>
      <c r="N73" s="360"/>
      <c r="O73" s="360"/>
      <c r="P73" s="360"/>
      <c r="Q73" s="360"/>
      <c r="R73" s="360"/>
      <c r="S73" s="360"/>
      <c r="T73" s="360"/>
      <c r="U73" s="360"/>
      <c r="V73" s="361"/>
      <c r="W73" s="415" t="s">
        <v>194</v>
      </c>
      <c r="X73" s="413"/>
      <c r="Y73" s="413"/>
      <c r="Z73" s="413"/>
      <c r="AA73" s="413"/>
      <c r="AB73" s="413"/>
      <c r="AC73" s="413"/>
      <c r="AD73" s="414"/>
    </row>
    <row r="74" spans="2:30" ht="18" customHeight="1" x14ac:dyDescent="0.4">
      <c r="B74" s="395"/>
      <c r="C74" s="396"/>
      <c r="D74" s="396"/>
      <c r="E74" s="396"/>
      <c r="F74" s="397"/>
      <c r="G74" s="359"/>
      <c r="H74" s="360"/>
      <c r="I74" s="360"/>
      <c r="J74" s="385"/>
      <c r="K74" s="390"/>
      <c r="L74" s="360"/>
      <c r="M74" s="360"/>
      <c r="N74" s="360"/>
      <c r="O74" s="360"/>
      <c r="P74" s="360"/>
      <c r="Q74" s="360"/>
      <c r="R74" s="360"/>
      <c r="S74" s="360"/>
      <c r="T74" s="360"/>
      <c r="U74" s="360"/>
      <c r="V74" s="361"/>
      <c r="W74" s="412"/>
      <c r="X74" s="413"/>
      <c r="Y74" s="413"/>
      <c r="Z74" s="413"/>
      <c r="AA74" s="413"/>
      <c r="AB74" s="413"/>
      <c r="AC74" s="413"/>
      <c r="AD74" s="414"/>
    </row>
    <row r="75" spans="2:30" ht="18" customHeight="1" x14ac:dyDescent="0.4">
      <c r="B75" s="395"/>
      <c r="C75" s="396"/>
      <c r="D75" s="396"/>
      <c r="E75" s="396"/>
      <c r="F75" s="397"/>
      <c r="G75" s="359"/>
      <c r="H75" s="360"/>
      <c r="I75" s="360"/>
      <c r="J75" s="385"/>
      <c r="K75" s="390"/>
      <c r="L75" s="360"/>
      <c r="M75" s="360"/>
      <c r="N75" s="360"/>
      <c r="O75" s="360"/>
      <c r="P75" s="360"/>
      <c r="Q75" s="360"/>
      <c r="R75" s="360"/>
      <c r="S75" s="360"/>
      <c r="T75" s="360"/>
      <c r="U75" s="360"/>
      <c r="V75" s="361"/>
      <c r="W75" s="412"/>
      <c r="X75" s="413"/>
      <c r="Y75" s="413"/>
      <c r="Z75" s="413"/>
      <c r="AA75" s="413"/>
      <c r="AB75" s="413"/>
      <c r="AC75" s="413"/>
      <c r="AD75" s="414"/>
    </row>
    <row r="76" spans="2:30" ht="18" customHeight="1" x14ac:dyDescent="0.4">
      <c r="B76" s="395"/>
      <c r="C76" s="396"/>
      <c r="D76" s="396"/>
      <c r="E76" s="396"/>
      <c r="F76" s="397"/>
      <c r="G76" s="359"/>
      <c r="H76" s="360"/>
      <c r="I76" s="360"/>
      <c r="J76" s="385"/>
      <c r="K76" s="390"/>
      <c r="L76" s="360"/>
      <c r="M76" s="360"/>
      <c r="N76" s="360"/>
      <c r="O76" s="360"/>
      <c r="P76" s="360"/>
      <c r="Q76" s="360"/>
      <c r="R76" s="360"/>
      <c r="S76" s="360"/>
      <c r="T76" s="360"/>
      <c r="U76" s="360"/>
      <c r="V76" s="361"/>
      <c r="W76" s="412"/>
      <c r="X76" s="413"/>
      <c r="Y76" s="413"/>
      <c r="Z76" s="413"/>
      <c r="AA76" s="413"/>
      <c r="AB76" s="413"/>
      <c r="AC76" s="413"/>
      <c r="AD76" s="414"/>
    </row>
    <row r="77" spans="2:30" ht="18" customHeight="1" x14ac:dyDescent="0.4">
      <c r="B77" s="395"/>
      <c r="C77" s="396"/>
      <c r="D77" s="396"/>
      <c r="E77" s="396"/>
      <c r="F77" s="397"/>
      <c r="G77" s="359"/>
      <c r="H77" s="360"/>
      <c r="I77" s="360"/>
      <c r="J77" s="385"/>
      <c r="K77" s="390"/>
      <c r="L77" s="360"/>
      <c r="M77" s="360"/>
      <c r="N77" s="360"/>
      <c r="O77" s="360"/>
      <c r="P77" s="360"/>
      <c r="Q77" s="360"/>
      <c r="R77" s="360"/>
      <c r="S77" s="360"/>
      <c r="T77" s="360"/>
      <c r="U77" s="360"/>
      <c r="V77" s="361"/>
      <c r="W77" s="416" t="s">
        <v>196</v>
      </c>
      <c r="X77" s="417"/>
      <c r="Y77" s="417"/>
      <c r="Z77" s="417"/>
      <c r="AA77" s="417"/>
      <c r="AB77" s="417"/>
      <c r="AC77" s="417"/>
      <c r="AD77" s="418"/>
    </row>
    <row r="78" spans="2:30" ht="18" customHeight="1" x14ac:dyDescent="0.4">
      <c r="B78" s="395"/>
      <c r="C78" s="396"/>
      <c r="D78" s="396"/>
      <c r="E78" s="396"/>
      <c r="F78" s="397"/>
      <c r="G78" s="359"/>
      <c r="H78" s="360"/>
      <c r="I78" s="360"/>
      <c r="J78" s="385"/>
      <c r="K78" s="390"/>
      <c r="L78" s="360"/>
      <c r="M78" s="360"/>
      <c r="N78" s="360"/>
      <c r="O78" s="360"/>
      <c r="P78" s="360"/>
      <c r="Q78" s="360"/>
      <c r="R78" s="360"/>
      <c r="S78" s="360"/>
      <c r="T78" s="360"/>
      <c r="U78" s="360"/>
      <c r="V78" s="361"/>
      <c r="W78" s="416"/>
      <c r="X78" s="417"/>
      <c r="Y78" s="417"/>
      <c r="Z78" s="417"/>
      <c r="AA78" s="417"/>
      <c r="AB78" s="417"/>
      <c r="AC78" s="417"/>
      <c r="AD78" s="418"/>
    </row>
    <row r="79" spans="2:30" ht="18" customHeight="1" x14ac:dyDescent="0.4">
      <c r="B79" s="395"/>
      <c r="C79" s="396"/>
      <c r="D79" s="396"/>
      <c r="E79" s="396"/>
      <c r="F79" s="397"/>
      <c r="G79" s="359"/>
      <c r="H79" s="360"/>
      <c r="I79" s="360"/>
      <c r="J79" s="385"/>
      <c r="K79" s="390"/>
      <c r="L79" s="360"/>
      <c r="M79" s="360"/>
      <c r="N79" s="360"/>
      <c r="O79" s="360"/>
      <c r="P79" s="360"/>
      <c r="Q79" s="360"/>
      <c r="R79" s="360"/>
      <c r="S79" s="360"/>
      <c r="T79" s="360"/>
      <c r="U79" s="360"/>
      <c r="V79" s="361"/>
      <c r="W79" s="416"/>
      <c r="X79" s="417"/>
      <c r="Y79" s="417"/>
      <c r="Z79" s="417"/>
      <c r="AA79" s="417"/>
      <c r="AB79" s="417"/>
      <c r="AC79" s="417"/>
      <c r="AD79" s="418"/>
    </row>
    <row r="80" spans="2:30" ht="18" customHeight="1" x14ac:dyDescent="0.4">
      <c r="B80" s="395"/>
      <c r="C80" s="396"/>
      <c r="D80" s="396"/>
      <c r="E80" s="396"/>
      <c r="F80" s="397"/>
      <c r="G80" s="359"/>
      <c r="H80" s="360"/>
      <c r="I80" s="360"/>
      <c r="J80" s="385"/>
      <c r="K80" s="390"/>
      <c r="L80" s="360"/>
      <c r="M80" s="360"/>
      <c r="N80" s="360"/>
      <c r="O80" s="360"/>
      <c r="P80" s="360"/>
      <c r="Q80" s="360"/>
      <c r="R80" s="360"/>
      <c r="S80" s="360"/>
      <c r="T80" s="360"/>
      <c r="U80" s="360"/>
      <c r="V80" s="361"/>
      <c r="W80" s="416"/>
      <c r="X80" s="417"/>
      <c r="Y80" s="417"/>
      <c r="Z80" s="417"/>
      <c r="AA80" s="417"/>
      <c r="AB80" s="417"/>
      <c r="AC80" s="417"/>
      <c r="AD80" s="418"/>
    </row>
    <row r="81" spans="2:30" ht="18" customHeight="1" x14ac:dyDescent="0.4">
      <c r="B81" s="395"/>
      <c r="C81" s="396"/>
      <c r="D81" s="396"/>
      <c r="E81" s="396"/>
      <c r="F81" s="397"/>
      <c r="G81" s="359"/>
      <c r="H81" s="360"/>
      <c r="I81" s="360"/>
      <c r="J81" s="385"/>
      <c r="K81" s="390"/>
      <c r="L81" s="360"/>
      <c r="M81" s="360"/>
      <c r="N81" s="360"/>
      <c r="O81" s="360"/>
      <c r="P81" s="360"/>
      <c r="Q81" s="360"/>
      <c r="R81" s="360"/>
      <c r="S81" s="360"/>
      <c r="T81" s="360"/>
      <c r="U81" s="360"/>
      <c r="V81" s="361"/>
      <c r="W81" s="416"/>
      <c r="X81" s="417"/>
      <c r="Y81" s="417"/>
      <c r="Z81" s="417"/>
      <c r="AA81" s="417"/>
      <c r="AB81" s="417"/>
      <c r="AC81" s="417"/>
      <c r="AD81" s="418"/>
    </row>
    <row r="82" spans="2:30" ht="18" customHeight="1" x14ac:dyDescent="0.4">
      <c r="B82" s="395"/>
      <c r="C82" s="396"/>
      <c r="D82" s="396"/>
      <c r="E82" s="396"/>
      <c r="F82" s="397"/>
      <c r="G82" s="359"/>
      <c r="H82" s="360"/>
      <c r="I82" s="360"/>
      <c r="J82" s="385"/>
      <c r="K82" s="390"/>
      <c r="L82" s="360"/>
      <c r="M82" s="360"/>
      <c r="N82" s="360"/>
      <c r="O82" s="360"/>
      <c r="P82" s="360"/>
      <c r="Q82" s="360"/>
      <c r="R82" s="360"/>
      <c r="S82" s="360"/>
      <c r="T82" s="360"/>
      <c r="U82" s="360"/>
      <c r="V82" s="361"/>
      <c r="W82" s="416"/>
      <c r="X82" s="417"/>
      <c r="Y82" s="417"/>
      <c r="Z82" s="417"/>
      <c r="AA82" s="417"/>
      <c r="AB82" s="417"/>
      <c r="AC82" s="417"/>
      <c r="AD82" s="418"/>
    </row>
    <row r="83" spans="2:30" ht="18" customHeight="1" x14ac:dyDescent="0.4">
      <c r="B83" s="398"/>
      <c r="C83" s="399"/>
      <c r="D83" s="399"/>
      <c r="E83" s="399"/>
      <c r="F83" s="400"/>
      <c r="G83" s="362"/>
      <c r="H83" s="363"/>
      <c r="I83" s="363"/>
      <c r="J83" s="387"/>
      <c r="K83" s="391"/>
      <c r="L83" s="363"/>
      <c r="M83" s="363"/>
      <c r="N83" s="363"/>
      <c r="O83" s="363"/>
      <c r="P83" s="363"/>
      <c r="Q83" s="363"/>
      <c r="R83" s="363"/>
      <c r="S83" s="363"/>
      <c r="T83" s="363"/>
      <c r="U83" s="363"/>
      <c r="V83" s="364"/>
      <c r="W83" s="419"/>
      <c r="X83" s="420"/>
      <c r="Y83" s="420"/>
      <c r="Z83" s="420"/>
      <c r="AA83" s="420"/>
      <c r="AB83" s="420"/>
      <c r="AC83" s="420"/>
      <c r="AD83" s="421"/>
    </row>
    <row r="84" spans="2:30" ht="18" customHeight="1" x14ac:dyDescent="0.4"/>
    <row r="85" spans="2:30" ht="18" customHeight="1" x14ac:dyDescent="0.4"/>
    <row r="86" spans="2:30" ht="18" customHeight="1" x14ac:dyDescent="0.4"/>
    <row r="87" spans="2:30" ht="18" customHeight="1" x14ac:dyDescent="0.4"/>
    <row r="88" spans="2:30" ht="18" customHeight="1" x14ac:dyDescent="0.4"/>
    <row r="89" spans="2:30" ht="18" customHeight="1" x14ac:dyDescent="0.4"/>
    <row r="90" spans="2:30" ht="18" customHeight="1" x14ac:dyDescent="0.4"/>
    <row r="91" spans="2:30" ht="18" customHeight="1" x14ac:dyDescent="0.4"/>
    <row r="92" spans="2:30" ht="18" customHeight="1" x14ac:dyDescent="0.4"/>
    <row r="93" spans="2:30" ht="18" customHeight="1" x14ac:dyDescent="0.4"/>
    <row r="94" spans="2:30" ht="18" customHeight="1" x14ac:dyDescent="0.4"/>
    <row r="95" spans="2:30" ht="18" customHeight="1" x14ac:dyDescent="0.4"/>
    <row r="96" spans="2:30" ht="18" customHeight="1" x14ac:dyDescent="0.4"/>
    <row r="97" ht="18" customHeight="1" x14ac:dyDescent="0.4"/>
    <row r="98" ht="18" customHeight="1" x14ac:dyDescent="0.4"/>
    <row r="99" ht="18" customHeight="1" x14ac:dyDescent="0.4"/>
    <row r="100" ht="18" customHeight="1" x14ac:dyDescent="0.4"/>
    <row r="101" ht="18" customHeight="1" x14ac:dyDescent="0.4"/>
    <row r="102" ht="18" customHeight="1" x14ac:dyDescent="0.4"/>
    <row r="103" ht="18" customHeight="1" x14ac:dyDescent="0.4"/>
    <row r="104" ht="18" customHeight="1" x14ac:dyDescent="0.4"/>
    <row r="105" ht="18" customHeight="1" x14ac:dyDescent="0.4"/>
    <row r="106" ht="18" customHeight="1" x14ac:dyDescent="0.4"/>
    <row r="107" ht="18" customHeight="1" x14ac:dyDescent="0.4"/>
    <row r="108" ht="18" customHeight="1" x14ac:dyDescent="0.4"/>
    <row r="109" ht="18" customHeight="1" x14ac:dyDescent="0.4"/>
    <row r="110" ht="18" customHeight="1" x14ac:dyDescent="0.4"/>
    <row r="111" ht="18" customHeight="1" x14ac:dyDescent="0.4"/>
    <row r="112" ht="18" customHeight="1" x14ac:dyDescent="0.4"/>
    <row r="113" ht="18" customHeight="1" x14ac:dyDescent="0.4"/>
    <row r="114" ht="18" customHeight="1" x14ac:dyDescent="0.4"/>
    <row r="115" ht="18" customHeight="1" x14ac:dyDescent="0.4"/>
    <row r="116" ht="18" customHeight="1" x14ac:dyDescent="0.4"/>
    <row r="117" ht="18" customHeight="1" x14ac:dyDescent="0.4"/>
    <row r="118" ht="18" customHeight="1" x14ac:dyDescent="0.4"/>
    <row r="119" ht="18" customHeight="1" x14ac:dyDescent="0.4"/>
    <row r="120" ht="18" customHeight="1" x14ac:dyDescent="0.4"/>
    <row r="121" ht="18" customHeight="1" x14ac:dyDescent="0.4"/>
    <row r="122" ht="18" customHeight="1" x14ac:dyDescent="0.4"/>
    <row r="123" ht="18" customHeight="1" x14ac:dyDescent="0.4"/>
    <row r="124" ht="18" customHeight="1" x14ac:dyDescent="0.4"/>
    <row r="125" ht="18" customHeight="1" x14ac:dyDescent="0.4"/>
    <row r="126" ht="18" customHeight="1" x14ac:dyDescent="0.4"/>
    <row r="127" ht="18" customHeight="1" x14ac:dyDescent="0.4"/>
    <row r="128" ht="18" customHeight="1" x14ac:dyDescent="0.4"/>
    <row r="129" ht="18" customHeight="1" x14ac:dyDescent="0.4"/>
    <row r="130" ht="18" customHeight="1" x14ac:dyDescent="0.4"/>
    <row r="131" ht="18" customHeight="1" x14ac:dyDescent="0.4"/>
    <row r="132" ht="18" customHeight="1" x14ac:dyDescent="0.4"/>
    <row r="133" ht="18" customHeight="1" x14ac:dyDescent="0.4"/>
    <row r="134" ht="18" customHeight="1" x14ac:dyDescent="0.4"/>
    <row r="135" ht="18" customHeight="1" x14ac:dyDescent="0.4"/>
    <row r="136" ht="18" customHeight="1" x14ac:dyDescent="0.4"/>
    <row r="137" ht="18" customHeight="1" x14ac:dyDescent="0.4"/>
    <row r="138" ht="18" customHeight="1" x14ac:dyDescent="0.4"/>
    <row r="139" ht="18" customHeight="1" x14ac:dyDescent="0.4"/>
    <row r="140" ht="18" customHeight="1" x14ac:dyDescent="0.4"/>
    <row r="141" ht="18" customHeight="1" x14ac:dyDescent="0.4"/>
    <row r="142" ht="18" customHeight="1" x14ac:dyDescent="0.4"/>
    <row r="143" ht="18" customHeight="1" x14ac:dyDescent="0.4"/>
    <row r="144" ht="18" customHeight="1" x14ac:dyDescent="0.4"/>
    <row r="145" ht="18" customHeight="1" x14ac:dyDescent="0.4"/>
    <row r="146" ht="18" customHeight="1" x14ac:dyDescent="0.4"/>
    <row r="147" ht="18" customHeight="1" x14ac:dyDescent="0.4"/>
    <row r="148" ht="18" customHeight="1" x14ac:dyDescent="0.4"/>
    <row r="149" ht="18" customHeight="1" x14ac:dyDescent="0.4"/>
    <row r="150" ht="18" customHeight="1" x14ac:dyDescent="0.4"/>
    <row r="151" ht="18" customHeight="1" x14ac:dyDescent="0.4"/>
    <row r="152" ht="18" customHeight="1" x14ac:dyDescent="0.4"/>
    <row r="153" ht="18" customHeight="1" x14ac:dyDescent="0.4"/>
    <row r="154" ht="18" customHeight="1" x14ac:dyDescent="0.4"/>
    <row r="155" ht="18" customHeight="1" x14ac:dyDescent="0.4"/>
    <row r="156" ht="18" customHeight="1" x14ac:dyDescent="0.4"/>
    <row r="157" ht="18" customHeight="1" x14ac:dyDescent="0.4"/>
    <row r="158" ht="18" customHeight="1" x14ac:dyDescent="0.4"/>
    <row r="159" ht="18" customHeight="1" x14ac:dyDescent="0.4"/>
    <row r="160" ht="18" customHeight="1" x14ac:dyDescent="0.4"/>
    <row r="161" ht="18" customHeight="1" x14ac:dyDescent="0.4"/>
    <row r="162" ht="18" customHeight="1" x14ac:dyDescent="0.4"/>
    <row r="163" ht="18" customHeight="1" x14ac:dyDescent="0.4"/>
    <row r="164" ht="18" customHeight="1" x14ac:dyDescent="0.4"/>
    <row r="165" ht="18" customHeight="1" x14ac:dyDescent="0.4"/>
    <row r="166" ht="18" customHeight="1" x14ac:dyDescent="0.4"/>
    <row r="167" ht="18" customHeight="1" x14ac:dyDescent="0.4"/>
    <row r="168" ht="18" customHeight="1" x14ac:dyDescent="0.4"/>
    <row r="169" ht="18" customHeight="1" x14ac:dyDescent="0.4"/>
    <row r="170" ht="18" customHeight="1" x14ac:dyDescent="0.4"/>
    <row r="171" ht="18" customHeight="1" x14ac:dyDescent="0.4"/>
    <row r="172" ht="18" customHeight="1" x14ac:dyDescent="0.4"/>
    <row r="173" ht="18" customHeight="1" x14ac:dyDescent="0.4"/>
    <row r="174" ht="18" customHeight="1" x14ac:dyDescent="0.4"/>
    <row r="175" ht="18" customHeight="1" x14ac:dyDescent="0.4"/>
    <row r="176" ht="18" customHeight="1" x14ac:dyDescent="0.4"/>
    <row r="177" ht="18" customHeight="1" x14ac:dyDescent="0.4"/>
    <row r="178" ht="18" customHeight="1" x14ac:dyDescent="0.4"/>
    <row r="179" ht="18" customHeight="1" x14ac:dyDescent="0.4"/>
    <row r="180" ht="18" customHeight="1" x14ac:dyDescent="0.4"/>
    <row r="181" ht="18" customHeight="1" x14ac:dyDescent="0.4"/>
    <row r="182" ht="18" customHeight="1" x14ac:dyDescent="0.4"/>
    <row r="183" ht="18" customHeight="1" x14ac:dyDescent="0.4"/>
    <row r="184" ht="18" customHeight="1" x14ac:dyDescent="0.4"/>
    <row r="185" ht="18" customHeight="1" x14ac:dyDescent="0.4"/>
    <row r="186" ht="18" customHeight="1" x14ac:dyDescent="0.4"/>
    <row r="187" ht="18" customHeight="1" x14ac:dyDescent="0.4"/>
    <row r="188" ht="18" customHeight="1" x14ac:dyDescent="0.4"/>
    <row r="189" ht="18" customHeight="1" x14ac:dyDescent="0.4"/>
    <row r="190" ht="18" customHeight="1" x14ac:dyDescent="0.4"/>
    <row r="191" ht="18" customHeight="1" x14ac:dyDescent="0.4"/>
    <row r="192" ht="18" customHeight="1" x14ac:dyDescent="0.4"/>
    <row r="193" ht="18" customHeight="1" x14ac:dyDescent="0.4"/>
    <row r="194" ht="18" customHeight="1" x14ac:dyDescent="0.4"/>
    <row r="195" ht="18" customHeight="1" x14ac:dyDescent="0.4"/>
    <row r="196" ht="18" customHeight="1" x14ac:dyDescent="0.4"/>
    <row r="197" ht="18" customHeight="1" x14ac:dyDescent="0.4"/>
    <row r="198" ht="18" customHeight="1" x14ac:dyDescent="0.4"/>
    <row r="199" ht="18" customHeight="1" x14ac:dyDescent="0.4"/>
    <row r="200" ht="18" customHeight="1" x14ac:dyDescent="0.4"/>
    <row r="201" ht="18" customHeight="1" x14ac:dyDescent="0.4"/>
    <row r="202" ht="18" customHeight="1" x14ac:dyDescent="0.4"/>
    <row r="203" ht="18" customHeight="1" x14ac:dyDescent="0.4"/>
    <row r="204" ht="18" customHeight="1" x14ac:dyDescent="0.4"/>
    <row r="205" ht="18" customHeight="1" x14ac:dyDescent="0.4"/>
    <row r="206" ht="18" customHeight="1" x14ac:dyDescent="0.4"/>
    <row r="207" ht="18" customHeight="1" x14ac:dyDescent="0.4"/>
    <row r="208" ht="18" customHeight="1" x14ac:dyDescent="0.4"/>
    <row r="209" ht="18" customHeight="1" x14ac:dyDescent="0.4"/>
    <row r="210" ht="18" customHeight="1" x14ac:dyDescent="0.4"/>
    <row r="211" ht="18" customHeight="1" x14ac:dyDescent="0.4"/>
    <row r="212" ht="18" customHeight="1" x14ac:dyDescent="0.4"/>
    <row r="213" ht="18" customHeight="1" x14ac:dyDescent="0.4"/>
    <row r="214" ht="18" customHeight="1" x14ac:dyDescent="0.4"/>
    <row r="215" ht="18" customHeight="1" x14ac:dyDescent="0.4"/>
    <row r="216" ht="18" customHeight="1" x14ac:dyDescent="0.4"/>
    <row r="217" ht="18" customHeight="1" x14ac:dyDescent="0.4"/>
    <row r="218" ht="18" customHeight="1" x14ac:dyDescent="0.4"/>
    <row r="219" ht="18" customHeight="1" x14ac:dyDescent="0.4"/>
    <row r="220" ht="18" customHeight="1" x14ac:dyDescent="0.4"/>
    <row r="221" ht="18" customHeight="1" x14ac:dyDescent="0.4"/>
    <row r="222" ht="18" customHeight="1" x14ac:dyDescent="0.4"/>
    <row r="223" ht="18" customHeight="1" x14ac:dyDescent="0.4"/>
    <row r="224" ht="18" customHeight="1" x14ac:dyDescent="0.4"/>
    <row r="225" ht="18" customHeight="1" x14ac:dyDescent="0.4"/>
    <row r="226" ht="18" customHeight="1" x14ac:dyDescent="0.4"/>
  </sheetData>
  <mergeCells count="436">
    <mergeCell ref="G67:J67"/>
    <mergeCell ref="K26:N26"/>
    <mergeCell ref="K38:N41"/>
    <mergeCell ref="S26:AD26"/>
    <mergeCell ref="K67:V67"/>
    <mergeCell ref="B26:F41"/>
    <mergeCell ref="B67:F83"/>
    <mergeCell ref="W67:AD68"/>
    <mergeCell ref="W69:AD72"/>
    <mergeCell ref="W73:AD76"/>
    <mergeCell ref="W77:AD83"/>
    <mergeCell ref="C8:D8"/>
    <mergeCell ref="E8:F8"/>
    <mergeCell ref="C9:D11"/>
    <mergeCell ref="E9:F9"/>
    <mergeCell ref="E10:F10"/>
    <mergeCell ref="E11:F11"/>
    <mergeCell ref="B8:B12"/>
    <mergeCell ref="C12:F12"/>
    <mergeCell ref="G26:J26"/>
    <mergeCell ref="W48:X48"/>
    <mergeCell ref="S50:T50"/>
    <mergeCell ref="O60:P60"/>
    <mergeCell ref="O61:P61"/>
    <mergeCell ref="K59:L59"/>
    <mergeCell ref="K60:L60"/>
    <mergeCell ref="G57:H57"/>
    <mergeCell ref="G58:H58"/>
    <mergeCell ref="AA15:AB15"/>
    <mergeCell ref="AA16:AB16"/>
    <mergeCell ref="G53:H53"/>
    <mergeCell ref="W18:X18"/>
    <mergeCell ref="W19:X19"/>
    <mergeCell ref="S19:T19"/>
    <mergeCell ref="S20:T20"/>
    <mergeCell ref="O18:P18"/>
    <mergeCell ref="O19:P19"/>
    <mergeCell ref="K17:L17"/>
    <mergeCell ref="G15:H15"/>
    <mergeCell ref="G16:H16"/>
    <mergeCell ref="G25:H25"/>
    <mergeCell ref="O26:R26"/>
    <mergeCell ref="I6:J6"/>
    <mergeCell ref="I5:J5"/>
    <mergeCell ref="K5:L5"/>
    <mergeCell ref="K6:L6"/>
    <mergeCell ref="O5:P5"/>
    <mergeCell ref="O6:P6"/>
    <mergeCell ref="I13:J23"/>
    <mergeCell ref="G17:H17"/>
    <mergeCell ref="K7:L7"/>
    <mergeCell ref="G8:H8"/>
    <mergeCell ref="G9:H9"/>
    <mergeCell ref="G10:H10"/>
    <mergeCell ref="G11:H11"/>
    <mergeCell ref="G13:H13"/>
    <mergeCell ref="K8:L8"/>
    <mergeCell ref="O7:P7"/>
    <mergeCell ref="K9:L9"/>
    <mergeCell ref="G14:H14"/>
    <mergeCell ref="K12:L12"/>
    <mergeCell ref="G6:H6"/>
    <mergeCell ref="AA44:AD44"/>
    <mergeCell ref="W44:Z44"/>
    <mergeCell ref="S44:V44"/>
    <mergeCell ref="O44:R44"/>
    <mergeCell ref="K44:N44"/>
    <mergeCell ref="G44:J44"/>
    <mergeCell ref="S46:T46"/>
    <mergeCell ref="S47:T47"/>
    <mergeCell ref="AA46:AB46"/>
    <mergeCell ref="AA47:AB47"/>
    <mergeCell ref="W46:X46"/>
    <mergeCell ref="W47:X47"/>
    <mergeCell ref="G46:H46"/>
    <mergeCell ref="G47:H47"/>
    <mergeCell ref="K46:L46"/>
    <mergeCell ref="K47:L47"/>
    <mergeCell ref="O46:P46"/>
    <mergeCell ref="O47:P47"/>
    <mergeCell ref="M47:N47"/>
    <mergeCell ref="M46:N46"/>
    <mergeCell ref="I47:J47"/>
    <mergeCell ref="I46:J46"/>
    <mergeCell ref="AA2:AD2"/>
    <mergeCell ref="W2:Z2"/>
    <mergeCell ref="S2:V2"/>
    <mergeCell ref="O2:R2"/>
    <mergeCell ref="K2:N2"/>
    <mergeCell ref="G2:J2"/>
    <mergeCell ref="W43:Z43"/>
    <mergeCell ref="S43:V43"/>
    <mergeCell ref="O43:R43"/>
    <mergeCell ref="K43:N43"/>
    <mergeCell ref="G43:J43"/>
    <mergeCell ref="AA3:AD3"/>
    <mergeCell ref="W3:Z3"/>
    <mergeCell ref="S3:V3"/>
    <mergeCell ref="O3:R3"/>
    <mergeCell ref="K3:N3"/>
    <mergeCell ref="G3:J3"/>
    <mergeCell ref="S5:T5"/>
    <mergeCell ref="S6:T6"/>
    <mergeCell ref="W5:X5"/>
    <mergeCell ref="W6:X6"/>
    <mergeCell ref="AA5:AB5"/>
    <mergeCell ref="AA6:AB6"/>
    <mergeCell ref="G5:H5"/>
    <mergeCell ref="S7:T7"/>
    <mergeCell ref="O9:P9"/>
    <mergeCell ref="O10:P10"/>
    <mergeCell ref="K18:L19"/>
    <mergeCell ref="K14:L14"/>
    <mergeCell ref="K15:L15"/>
    <mergeCell ref="K16:L16"/>
    <mergeCell ref="K10:L10"/>
    <mergeCell ref="K11:L11"/>
    <mergeCell ref="K13:L13"/>
    <mergeCell ref="S8:T8"/>
    <mergeCell ref="S9:T9"/>
    <mergeCell ref="S10:T10"/>
    <mergeCell ref="S11:T11"/>
    <mergeCell ref="O20:P20"/>
    <mergeCell ref="O21:P21"/>
    <mergeCell ref="O22:P22"/>
    <mergeCell ref="O15:P15"/>
    <mergeCell ref="O16:P16"/>
    <mergeCell ref="O17:P17"/>
    <mergeCell ref="O11:P11"/>
    <mergeCell ref="O13:P13"/>
    <mergeCell ref="O14:P14"/>
    <mergeCell ref="O8:P8"/>
    <mergeCell ref="G49:H49"/>
    <mergeCell ref="K48:L48"/>
    <mergeCell ref="G50:H50"/>
    <mergeCell ref="G51:H51"/>
    <mergeCell ref="G52:H52"/>
    <mergeCell ref="AA17:AB17"/>
    <mergeCell ref="W23:X23"/>
    <mergeCell ref="AA8:AB8"/>
    <mergeCell ref="AA9:AB9"/>
    <mergeCell ref="AA10:AB10"/>
    <mergeCell ref="AA11:AB11"/>
    <mergeCell ref="W20:X20"/>
    <mergeCell ref="W21:X21"/>
    <mergeCell ref="W22:X22"/>
    <mergeCell ref="W15:X15"/>
    <mergeCell ref="W16:X16"/>
    <mergeCell ref="W17:X17"/>
    <mergeCell ref="W11:X11"/>
    <mergeCell ref="W13:X13"/>
    <mergeCell ref="W14:X14"/>
    <mergeCell ref="W8:X8"/>
    <mergeCell ref="W9:X9"/>
    <mergeCell ref="W10:X10"/>
    <mergeCell ref="S21:T21"/>
    <mergeCell ref="G62:H62"/>
    <mergeCell ref="G63:H63"/>
    <mergeCell ref="G64:H64"/>
    <mergeCell ref="G59:H59"/>
    <mergeCell ref="G60:H60"/>
    <mergeCell ref="G61:H61"/>
    <mergeCell ref="G54:H54"/>
    <mergeCell ref="G55:H55"/>
    <mergeCell ref="G56:H56"/>
    <mergeCell ref="K64:L64"/>
    <mergeCell ref="O49:P49"/>
    <mergeCell ref="O50:P50"/>
    <mergeCell ref="O51:P51"/>
    <mergeCell ref="O52:P52"/>
    <mergeCell ref="K61:L61"/>
    <mergeCell ref="K62:L62"/>
    <mergeCell ref="K63:L63"/>
    <mergeCell ref="M54:N64"/>
    <mergeCell ref="K56:L56"/>
    <mergeCell ref="K57:L57"/>
    <mergeCell ref="K58:L58"/>
    <mergeCell ref="K52:L52"/>
    <mergeCell ref="K54:L54"/>
    <mergeCell ref="K55:L55"/>
    <mergeCell ref="M49:N52"/>
    <mergeCell ref="K53:L53"/>
    <mergeCell ref="K49:L49"/>
    <mergeCell ref="K50:L50"/>
    <mergeCell ref="K51:L51"/>
    <mergeCell ref="O62:P62"/>
    <mergeCell ref="O63:P63"/>
    <mergeCell ref="O64:P64"/>
    <mergeCell ref="O57:P57"/>
    <mergeCell ref="O58:P58"/>
    <mergeCell ref="O59:P59"/>
    <mergeCell ref="O54:P54"/>
    <mergeCell ref="O55:P55"/>
    <mergeCell ref="O56:P56"/>
    <mergeCell ref="S63:T63"/>
    <mergeCell ref="S64:T64"/>
    <mergeCell ref="W49:X49"/>
    <mergeCell ref="W50:X50"/>
    <mergeCell ref="W51:X51"/>
    <mergeCell ref="S60:T60"/>
    <mergeCell ref="S61:T61"/>
    <mergeCell ref="S62:T62"/>
    <mergeCell ref="S55:T55"/>
    <mergeCell ref="S56:T56"/>
    <mergeCell ref="S57:T57"/>
    <mergeCell ref="S51:T51"/>
    <mergeCell ref="S52:T52"/>
    <mergeCell ref="S54:T54"/>
    <mergeCell ref="S53:T53"/>
    <mergeCell ref="W59:X59"/>
    <mergeCell ref="W60:X60"/>
    <mergeCell ref="S58:T58"/>
    <mergeCell ref="S59:T59"/>
    <mergeCell ref="S49:T49"/>
    <mergeCell ref="AA49:AB49"/>
    <mergeCell ref="AA50:AB50"/>
    <mergeCell ref="AA51:AB51"/>
    <mergeCell ref="AA52:AB52"/>
    <mergeCell ref="W61:X61"/>
    <mergeCell ref="W62:X62"/>
    <mergeCell ref="W63:X63"/>
    <mergeCell ref="Y54:Z64"/>
    <mergeCell ref="W56:X56"/>
    <mergeCell ref="W57:X57"/>
    <mergeCell ref="W58:X58"/>
    <mergeCell ref="W52:X52"/>
    <mergeCell ref="W54:X54"/>
    <mergeCell ref="W55:X55"/>
    <mergeCell ref="Y49:Z52"/>
    <mergeCell ref="AA60:AB60"/>
    <mergeCell ref="AA61:AB61"/>
    <mergeCell ref="M6:N6"/>
    <mergeCell ref="M5:N5"/>
    <mergeCell ref="U46:V46"/>
    <mergeCell ref="G22:H23"/>
    <mergeCell ref="G20:H21"/>
    <mergeCell ref="G18:H19"/>
    <mergeCell ref="K22:L23"/>
    <mergeCell ref="K20:L21"/>
    <mergeCell ref="AC6:AD6"/>
    <mergeCell ref="AC5:AD5"/>
    <mergeCell ref="Y6:Z6"/>
    <mergeCell ref="Y5:Z5"/>
    <mergeCell ref="U6:V6"/>
    <mergeCell ref="U5:V5"/>
    <mergeCell ref="AC46:AD46"/>
    <mergeCell ref="Y46:Z46"/>
    <mergeCell ref="Q46:R46"/>
    <mergeCell ref="S22:T22"/>
    <mergeCell ref="S23:T23"/>
    <mergeCell ref="S16:T16"/>
    <mergeCell ref="S17:T17"/>
    <mergeCell ref="S18:T18"/>
    <mergeCell ref="S13:T13"/>
    <mergeCell ref="S14:T14"/>
    <mergeCell ref="I49:J52"/>
    <mergeCell ref="I54:J64"/>
    <mergeCell ref="I66:J66"/>
    <mergeCell ref="AC12:AD12"/>
    <mergeCell ref="I53:J53"/>
    <mergeCell ref="U8:V11"/>
    <mergeCell ref="U13:V23"/>
    <mergeCell ref="U25:V25"/>
    <mergeCell ref="Y8:Z11"/>
    <mergeCell ref="Y13:Z23"/>
    <mergeCell ref="Y25:Z25"/>
    <mergeCell ref="U24:V24"/>
    <mergeCell ref="W24:X24"/>
    <mergeCell ref="Y24:Z24"/>
    <mergeCell ref="I8:J11"/>
    <mergeCell ref="I25:J25"/>
    <mergeCell ref="M25:N25"/>
    <mergeCell ref="M13:N23"/>
    <mergeCell ref="M8:N11"/>
    <mergeCell ref="Q8:R11"/>
    <mergeCell ref="Q13:R23"/>
    <mergeCell ref="Q25:R25"/>
    <mergeCell ref="I12:J12"/>
    <mergeCell ref="O12:P12"/>
    <mergeCell ref="Q66:R66"/>
    <mergeCell ref="U49:V52"/>
    <mergeCell ref="U54:V64"/>
    <mergeCell ref="U66:V66"/>
    <mergeCell ref="M53:N53"/>
    <mergeCell ref="O53:P53"/>
    <mergeCell ref="Q53:R53"/>
    <mergeCell ref="AC8:AD11"/>
    <mergeCell ref="AC13:AD23"/>
    <mergeCell ref="AC25:AD25"/>
    <mergeCell ref="AC47:AD47"/>
    <mergeCell ref="Y47:Z47"/>
    <mergeCell ref="U47:V47"/>
    <mergeCell ref="Q47:R47"/>
    <mergeCell ref="AA62:AB62"/>
    <mergeCell ref="AA63:AB63"/>
    <mergeCell ref="AA64:AB64"/>
    <mergeCell ref="AA57:AB57"/>
    <mergeCell ref="AA58:AB58"/>
    <mergeCell ref="AA59:AB59"/>
    <mergeCell ref="AA54:AB54"/>
    <mergeCell ref="AA55:AB55"/>
    <mergeCell ref="AA56:AB56"/>
    <mergeCell ref="W64:X64"/>
    <mergeCell ref="B2:F2"/>
    <mergeCell ref="B3:F3"/>
    <mergeCell ref="B5:F6"/>
    <mergeCell ref="B7:F7"/>
    <mergeCell ref="Y7:Z7"/>
    <mergeCell ref="AA7:AB7"/>
    <mergeCell ref="AC7:AD7"/>
    <mergeCell ref="G48:H48"/>
    <mergeCell ref="I48:J48"/>
    <mergeCell ref="M48:N48"/>
    <mergeCell ref="I7:J7"/>
    <mergeCell ref="G7:H7"/>
    <mergeCell ref="M7:N7"/>
    <mergeCell ref="Q7:R7"/>
    <mergeCell ref="U7:V7"/>
    <mergeCell ref="W7:X7"/>
    <mergeCell ref="AA43:AD43"/>
    <mergeCell ref="AA22:AB23"/>
    <mergeCell ref="AA20:AB21"/>
    <mergeCell ref="AA18:AB19"/>
    <mergeCell ref="O48:P48"/>
    <mergeCell ref="Q48:R48"/>
    <mergeCell ref="Q6:R6"/>
    <mergeCell ref="Q5:R5"/>
    <mergeCell ref="Q12:R12"/>
    <mergeCell ref="S12:T12"/>
    <mergeCell ref="U12:V12"/>
    <mergeCell ref="W12:X12"/>
    <mergeCell ref="Y12:Z12"/>
    <mergeCell ref="AA12:AB12"/>
    <mergeCell ref="G12:H12"/>
    <mergeCell ref="B13:B24"/>
    <mergeCell ref="I24:J24"/>
    <mergeCell ref="G24:H24"/>
    <mergeCell ref="C24:F24"/>
    <mergeCell ref="M12:N12"/>
    <mergeCell ref="S15:T15"/>
    <mergeCell ref="O23:P23"/>
    <mergeCell ref="AA13:AB13"/>
    <mergeCell ref="AA14:AB14"/>
    <mergeCell ref="C13:F13"/>
    <mergeCell ref="C14:F14"/>
    <mergeCell ref="C15:F15"/>
    <mergeCell ref="C16:F16"/>
    <mergeCell ref="C17:F17"/>
    <mergeCell ref="C18:F19"/>
    <mergeCell ref="C20:F21"/>
    <mergeCell ref="C22:F23"/>
    <mergeCell ref="AA24:AB24"/>
    <mergeCell ref="AC24:AD24"/>
    <mergeCell ref="G65:H65"/>
    <mergeCell ref="I65:J65"/>
    <mergeCell ref="K65:L65"/>
    <mergeCell ref="M65:N65"/>
    <mergeCell ref="U53:V53"/>
    <mergeCell ref="W53:X53"/>
    <mergeCell ref="Y53:Z53"/>
    <mergeCell ref="AA53:AB53"/>
    <mergeCell ref="AC53:AD53"/>
    <mergeCell ref="K24:L24"/>
    <mergeCell ref="M24:N24"/>
    <mergeCell ref="O24:P24"/>
    <mergeCell ref="Q24:R24"/>
    <mergeCell ref="S24:T24"/>
    <mergeCell ref="S48:T48"/>
    <mergeCell ref="U48:V48"/>
    <mergeCell ref="Y48:Z48"/>
    <mergeCell ref="AA48:AB48"/>
    <mergeCell ref="AC48:AD48"/>
    <mergeCell ref="AC49:AD52"/>
    <mergeCell ref="AC54:AD64"/>
    <mergeCell ref="Q49:R52"/>
    <mergeCell ref="O66:P66"/>
    <mergeCell ref="S66:T66"/>
    <mergeCell ref="W66:X66"/>
    <mergeCell ref="AA66:AB66"/>
    <mergeCell ref="AA65:AB65"/>
    <mergeCell ref="AC65:AD65"/>
    <mergeCell ref="B25:F25"/>
    <mergeCell ref="K25:L25"/>
    <mergeCell ref="O25:P25"/>
    <mergeCell ref="S25:T25"/>
    <mergeCell ref="W25:X25"/>
    <mergeCell ref="AA25:AB25"/>
    <mergeCell ref="G66:H66"/>
    <mergeCell ref="K66:L66"/>
    <mergeCell ref="O65:P65"/>
    <mergeCell ref="Q65:R65"/>
    <mergeCell ref="S65:T65"/>
    <mergeCell ref="U65:V65"/>
    <mergeCell ref="W65:X65"/>
    <mergeCell ref="Y65:Z65"/>
    <mergeCell ref="Y66:Z66"/>
    <mergeCell ref="AC66:AD66"/>
    <mergeCell ref="M66:N66"/>
    <mergeCell ref="Q54:R64"/>
    <mergeCell ref="C65:F65"/>
    <mergeCell ref="E49:F49"/>
    <mergeCell ref="C50:D52"/>
    <mergeCell ref="E50:F50"/>
    <mergeCell ref="E51:F51"/>
    <mergeCell ref="E52:F52"/>
    <mergeCell ref="C53:F53"/>
    <mergeCell ref="B43:F43"/>
    <mergeCell ref="B44:F44"/>
    <mergeCell ref="B46:F47"/>
    <mergeCell ref="B48:F48"/>
    <mergeCell ref="B49:B53"/>
    <mergeCell ref="C49:D49"/>
    <mergeCell ref="O45:R45"/>
    <mergeCell ref="K45:N45"/>
    <mergeCell ref="G45:J45"/>
    <mergeCell ref="B4:F4"/>
    <mergeCell ref="B45:F45"/>
    <mergeCell ref="B66:F66"/>
    <mergeCell ref="AA4:AD4"/>
    <mergeCell ref="W4:Z4"/>
    <mergeCell ref="S4:V4"/>
    <mergeCell ref="O4:R4"/>
    <mergeCell ref="K4:N4"/>
    <mergeCell ref="G4:J4"/>
    <mergeCell ref="AA45:AD45"/>
    <mergeCell ref="W45:Z45"/>
    <mergeCell ref="S45:V45"/>
    <mergeCell ref="B54:B65"/>
    <mergeCell ref="C54:F54"/>
    <mergeCell ref="C55:F55"/>
    <mergeCell ref="C56:F56"/>
    <mergeCell ref="C57:F57"/>
    <mergeCell ref="C58:F58"/>
    <mergeCell ref="C59:F60"/>
    <mergeCell ref="C61:F62"/>
    <mergeCell ref="C63:F64"/>
  </mergeCells>
  <phoneticPr fontId="1"/>
  <pageMargins left="0.70866141732283472" right="0.31496062992125984" top="0.55118110236220474" bottom="0.55118110236220474" header="0.31496062992125984" footer="0.31496062992125984"/>
  <pageSetup paperSize="8" scale="95"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87729A-D31B-49CB-BF90-E977A1D7B8AF}">
  <dimension ref="A1:IP133"/>
  <sheetViews>
    <sheetView topLeftCell="GP1" zoomScale="70" zoomScaleNormal="70" workbookViewId="0">
      <selection activeCell="IS11" sqref="IS11"/>
    </sheetView>
  </sheetViews>
  <sheetFormatPr defaultRowHeight="12" x14ac:dyDescent="0.4"/>
  <cols>
    <col min="1" max="5" width="4.625" style="21" customWidth="1"/>
    <col min="6" max="6" width="6.5" style="21" customWidth="1"/>
    <col min="7" max="16" width="4.625" style="21" customWidth="1"/>
    <col min="17" max="17" width="6.375" style="21" customWidth="1"/>
    <col min="18" max="18" width="4.625" style="21" customWidth="1"/>
    <col min="19" max="19" width="8.875" style="21" customWidth="1"/>
    <col min="20" max="26" width="4.625" style="21" customWidth="1"/>
    <col min="27" max="27" width="6.5" style="21" customWidth="1"/>
    <col min="28" max="37" width="4.625" style="21" customWidth="1"/>
    <col min="38" max="38" width="6.5" style="21" customWidth="1"/>
    <col min="39" max="39" width="4.625" style="21" customWidth="1"/>
    <col min="40" max="40" width="8" style="21" customWidth="1"/>
    <col min="41" max="42" width="4.625" style="21" customWidth="1"/>
    <col min="43" max="45" width="4.125" style="21" customWidth="1"/>
    <col min="46" max="47" width="4.625" style="21" customWidth="1"/>
    <col min="48" max="48" width="6.625" style="21" customWidth="1"/>
    <col min="49" max="58" width="4.625" style="21" customWidth="1"/>
    <col min="59" max="59" width="7.375" style="21" customWidth="1"/>
    <col min="60" max="60" width="4.625" style="21" customWidth="1"/>
    <col min="61" max="61" width="7.875" style="21" customWidth="1"/>
    <col min="62" max="68" width="4.625" style="21" customWidth="1"/>
    <col min="69" max="69" width="6.625" style="21" customWidth="1"/>
    <col min="70" max="79" width="4.625" style="21" customWidth="1"/>
    <col min="80" max="80" width="8" style="21" customWidth="1"/>
    <col min="81" max="81" width="4.625" style="21" customWidth="1"/>
    <col min="82" max="82" width="8.125" style="21" customWidth="1"/>
    <col min="83" max="89" width="4.625" style="21" customWidth="1"/>
    <col min="90" max="90" width="6.375" style="21" customWidth="1"/>
    <col min="91" max="100" width="4.625" style="21" customWidth="1"/>
    <col min="101" max="101" width="6.875" style="21" customWidth="1"/>
    <col min="102" max="102" width="4.625" style="21" customWidth="1"/>
    <col min="103" max="103" width="8.125" style="21" customWidth="1"/>
    <col min="104" max="109" width="4.625" style="21" customWidth="1"/>
    <col min="110" max="110" width="6" style="21" customWidth="1"/>
    <col min="111" max="111" width="5.625" style="21" customWidth="1"/>
    <col min="112" max="121" width="4.625" style="21" customWidth="1"/>
    <col min="122" max="122" width="6.875" style="21" customWidth="1"/>
    <col min="123" max="123" width="4.625" style="21" customWidth="1"/>
    <col min="124" max="124" width="7.5" style="21" customWidth="1"/>
    <col min="125" max="130" width="4.625" style="21" customWidth="1"/>
    <col min="131" max="131" width="5.875" style="21" customWidth="1"/>
    <col min="132" max="132" width="6" style="21" customWidth="1"/>
    <col min="133" max="142" width="4.625" style="21" customWidth="1"/>
    <col min="143" max="143" width="7.25" style="21" customWidth="1"/>
    <col min="144" max="144" width="4.625" style="21" customWidth="1"/>
    <col min="145" max="145" width="8.375" style="21" customWidth="1"/>
    <col min="146" max="151" width="4.625" style="21" customWidth="1"/>
    <col min="152" max="152" width="6.25" style="21" customWidth="1"/>
    <col min="153" max="153" width="5.375" style="21" customWidth="1"/>
    <col min="154" max="163" width="4.625" style="21" customWidth="1"/>
    <col min="164" max="164" width="7" style="21" customWidth="1"/>
    <col min="165" max="165" width="4.625" style="21" customWidth="1"/>
    <col min="166" max="166" width="8.5" style="21" customWidth="1"/>
    <col min="167" max="172" width="4.625" style="21" customWidth="1"/>
    <col min="173" max="173" width="6.875" style="21" customWidth="1"/>
    <col min="174" max="184" width="4.625" style="21" customWidth="1"/>
    <col min="185" max="185" width="6.875" style="21" customWidth="1"/>
    <col min="186" max="186" width="4.625" style="21" customWidth="1"/>
    <col min="187" max="187" width="8.375" style="21" customWidth="1"/>
    <col min="188" max="194" width="4.625" style="21" customWidth="1"/>
    <col min="195" max="195" width="6.375" style="21" customWidth="1"/>
    <col min="196" max="202" width="4.625" style="21" customWidth="1"/>
    <col min="203" max="203" width="6.125" style="21" customWidth="1"/>
    <col min="204" max="205" width="4.625" style="21" customWidth="1"/>
    <col min="206" max="206" width="6.875" style="21" customWidth="1"/>
    <col min="207" max="207" width="4.625" style="21" customWidth="1"/>
    <col min="208" max="208" width="8.5" style="21" customWidth="1"/>
    <col min="209" max="215" width="4.625" style="21" customWidth="1"/>
    <col min="216" max="216" width="6.5" style="21" customWidth="1"/>
    <col min="217" max="226" width="4.625" style="21" customWidth="1"/>
    <col min="227" max="227" width="7.5" style="21" customWidth="1"/>
    <col min="228" max="228" width="4.625" style="21" customWidth="1"/>
    <col min="229" max="229" width="8.625" style="21" customWidth="1"/>
    <col min="230" max="236" width="4.625" style="21" customWidth="1"/>
    <col min="237" max="237" width="6.375" style="21" customWidth="1"/>
    <col min="238" max="247" width="4.625" style="21" customWidth="1"/>
    <col min="248" max="248" width="7.25" style="21" customWidth="1"/>
    <col min="249" max="249" width="4.25" style="21" customWidth="1"/>
    <col min="250" max="250" width="8.875" style="21" customWidth="1"/>
    <col min="251" max="279" width="4.625" style="21" customWidth="1"/>
    <col min="280" max="16384" width="9" style="21"/>
  </cols>
  <sheetData>
    <row r="1" spans="1:250" ht="21" customHeight="1" x14ac:dyDescent="0.4">
      <c r="A1" s="24" t="s">
        <v>143</v>
      </c>
      <c r="D1" s="24" t="s">
        <v>147</v>
      </c>
      <c r="E1" s="24"/>
      <c r="F1" s="24"/>
      <c r="G1" s="24"/>
      <c r="H1" s="24"/>
      <c r="I1" s="24"/>
      <c r="J1" s="24" t="s">
        <v>146</v>
      </c>
      <c r="K1" s="24"/>
      <c r="L1" s="24" t="s">
        <v>145</v>
      </c>
      <c r="M1" s="24" t="s">
        <v>148</v>
      </c>
      <c r="N1" s="24"/>
      <c r="O1" s="24" t="s">
        <v>145</v>
      </c>
      <c r="V1" s="24" t="s">
        <v>144</v>
      </c>
      <c r="Y1" s="24" t="s">
        <v>149</v>
      </c>
      <c r="Z1" s="24"/>
      <c r="AA1" s="24"/>
      <c r="AB1" s="24"/>
      <c r="AC1" s="24"/>
      <c r="AD1" s="24"/>
      <c r="AE1" s="24" t="s">
        <v>146</v>
      </c>
      <c r="AF1" s="24"/>
      <c r="AG1" s="58" t="s">
        <v>128</v>
      </c>
      <c r="AH1" s="24" t="s">
        <v>148</v>
      </c>
      <c r="AI1" s="24"/>
      <c r="AJ1" s="58" t="s">
        <v>128</v>
      </c>
      <c r="AK1" s="57"/>
      <c r="AQ1" s="24" t="s">
        <v>150</v>
      </c>
      <c r="AT1" s="59" t="s">
        <v>190</v>
      </c>
      <c r="AU1" s="23"/>
      <c r="AV1" s="23"/>
      <c r="AW1" s="23"/>
      <c r="AX1" s="23"/>
      <c r="AY1" s="23"/>
      <c r="AZ1" s="24" t="s">
        <v>146</v>
      </c>
      <c r="BA1" s="24"/>
      <c r="BB1" s="59" t="s">
        <v>111</v>
      </c>
      <c r="BC1" s="24" t="s">
        <v>148</v>
      </c>
      <c r="BD1" s="24"/>
      <c r="BE1" s="59" t="s">
        <v>111</v>
      </c>
      <c r="BL1" s="24" t="s">
        <v>151</v>
      </c>
      <c r="BO1" s="59" t="s">
        <v>190</v>
      </c>
      <c r="BP1" s="23"/>
      <c r="BQ1" s="23"/>
      <c r="BR1" s="23"/>
      <c r="BS1" s="23"/>
      <c r="BT1" s="23"/>
      <c r="BU1" s="24" t="s">
        <v>146</v>
      </c>
      <c r="BV1" s="24"/>
      <c r="BW1" s="59" t="s">
        <v>111</v>
      </c>
      <c r="BX1" s="24" t="s">
        <v>148</v>
      </c>
      <c r="BY1" s="24"/>
      <c r="BZ1" s="60" t="s">
        <v>92</v>
      </c>
      <c r="CA1" s="23"/>
      <c r="CB1" s="23"/>
      <c r="CG1" s="24" t="s">
        <v>152</v>
      </c>
      <c r="CH1" s="23"/>
      <c r="CI1" s="23"/>
      <c r="CJ1" s="59" t="s">
        <v>190</v>
      </c>
      <c r="CK1" s="23"/>
      <c r="CL1" s="23"/>
      <c r="CM1" s="23"/>
      <c r="CN1" s="23"/>
      <c r="CO1" s="23"/>
      <c r="CP1" s="24" t="s">
        <v>146</v>
      </c>
      <c r="CQ1" s="24"/>
      <c r="CR1" s="59" t="s">
        <v>111</v>
      </c>
      <c r="CS1" s="24" t="s">
        <v>148</v>
      </c>
      <c r="CT1" s="24"/>
      <c r="CU1" s="58" t="s">
        <v>128</v>
      </c>
      <c r="CV1" s="23"/>
      <c r="CW1" s="23"/>
      <c r="CX1" s="23"/>
      <c r="CY1" s="23"/>
      <c r="CZ1" s="23"/>
      <c r="DA1" s="23"/>
      <c r="DB1" s="24" t="s">
        <v>153</v>
      </c>
      <c r="DC1" s="23"/>
      <c r="DD1" s="23"/>
      <c r="DE1" s="59" t="s">
        <v>190</v>
      </c>
      <c r="DF1" s="23"/>
      <c r="DG1" s="23"/>
      <c r="DH1" s="23"/>
      <c r="DI1" s="23"/>
      <c r="DJ1" s="23"/>
      <c r="DK1" s="24" t="s">
        <v>146</v>
      </c>
      <c r="DL1" s="24"/>
      <c r="DM1" s="59" t="s">
        <v>111</v>
      </c>
      <c r="DN1" s="24" t="s">
        <v>148</v>
      </c>
      <c r="DO1" s="24"/>
      <c r="DP1" s="58" t="s">
        <v>128</v>
      </c>
      <c r="DQ1" s="23"/>
      <c r="DR1" s="23"/>
      <c r="DS1" s="23"/>
      <c r="DT1" s="23"/>
      <c r="DU1" s="23"/>
      <c r="DV1" s="23"/>
      <c r="DW1" s="24" t="s">
        <v>154</v>
      </c>
      <c r="DX1" s="23"/>
      <c r="DY1" s="23"/>
      <c r="DZ1" s="24" t="s">
        <v>191</v>
      </c>
      <c r="EA1" s="23"/>
      <c r="EB1" s="23"/>
      <c r="EC1" s="23"/>
      <c r="ED1" s="23"/>
      <c r="EE1" s="23"/>
      <c r="EF1" s="24" t="s">
        <v>146</v>
      </c>
      <c r="EG1" s="24"/>
      <c r="EH1" s="59" t="s">
        <v>111</v>
      </c>
      <c r="EI1" s="24" t="s">
        <v>148</v>
      </c>
      <c r="EJ1" s="24"/>
      <c r="EK1" s="60" t="s">
        <v>92</v>
      </c>
      <c r="EL1" s="23"/>
      <c r="EM1" s="23"/>
      <c r="EN1" s="23"/>
      <c r="EO1" s="23"/>
      <c r="EP1" s="23"/>
      <c r="EQ1" s="23"/>
      <c r="ER1" s="24" t="s">
        <v>155</v>
      </c>
      <c r="ES1" s="23"/>
      <c r="ET1" s="23"/>
      <c r="EU1" s="24" t="s">
        <v>192</v>
      </c>
      <c r="EV1" s="23"/>
      <c r="EW1" s="23"/>
      <c r="EX1" s="23"/>
      <c r="EY1" s="23"/>
      <c r="EZ1" s="23"/>
      <c r="FA1" s="24" t="s">
        <v>146</v>
      </c>
      <c r="FB1" s="24"/>
      <c r="FC1" s="59" t="s">
        <v>111</v>
      </c>
      <c r="FD1" s="24" t="s">
        <v>148</v>
      </c>
      <c r="FE1" s="24"/>
      <c r="FF1" s="60" t="s">
        <v>165</v>
      </c>
      <c r="FG1" s="23"/>
      <c r="FH1" s="23"/>
      <c r="FI1" s="23"/>
      <c r="FJ1" s="23"/>
      <c r="FK1" s="23"/>
      <c r="FL1" s="23"/>
      <c r="FM1" s="24" t="s">
        <v>156</v>
      </c>
      <c r="FN1" s="23"/>
      <c r="FO1" s="23"/>
      <c r="FP1" s="24" t="s">
        <v>192</v>
      </c>
      <c r="FQ1" s="23"/>
      <c r="FR1" s="23"/>
      <c r="FS1" s="23"/>
      <c r="FT1" s="23"/>
      <c r="FU1" s="23"/>
      <c r="FV1" s="24" t="s">
        <v>146</v>
      </c>
      <c r="FW1" s="24"/>
      <c r="FX1" s="59" t="s">
        <v>111</v>
      </c>
      <c r="FY1" s="24" t="s">
        <v>148</v>
      </c>
      <c r="FZ1" s="24"/>
      <c r="GA1" s="58" t="s">
        <v>128</v>
      </c>
      <c r="GB1" s="23"/>
      <c r="GC1" s="23"/>
      <c r="GD1" s="23"/>
      <c r="GE1" s="23"/>
      <c r="GF1" s="23"/>
      <c r="GG1" s="23"/>
      <c r="GH1" s="24" t="s">
        <v>157</v>
      </c>
      <c r="GI1" s="23"/>
      <c r="GJ1" s="23"/>
      <c r="GK1" s="24" t="s">
        <v>193</v>
      </c>
      <c r="GL1" s="23"/>
      <c r="GM1" s="23"/>
      <c r="GN1" s="23"/>
      <c r="GO1" s="23"/>
      <c r="GP1" s="23"/>
      <c r="GQ1" s="24" t="s">
        <v>146</v>
      </c>
      <c r="GR1" s="24"/>
      <c r="GS1" s="59" t="s">
        <v>111</v>
      </c>
      <c r="GT1" s="24" t="s">
        <v>148</v>
      </c>
      <c r="GU1" s="24"/>
      <c r="GV1" s="60" t="s">
        <v>92</v>
      </c>
      <c r="GW1" s="23"/>
      <c r="GX1" s="23"/>
      <c r="GY1" s="23"/>
      <c r="GZ1" s="23"/>
      <c r="HA1" s="23"/>
      <c r="HB1" s="23"/>
      <c r="HC1" s="24" t="s">
        <v>159</v>
      </c>
      <c r="HD1" s="23"/>
      <c r="HE1" s="23"/>
      <c r="HF1" s="24" t="s">
        <v>193</v>
      </c>
      <c r="HG1" s="23"/>
      <c r="HH1" s="23"/>
      <c r="HI1" s="23"/>
      <c r="HJ1" s="23"/>
      <c r="HK1" s="23"/>
      <c r="HL1" s="24" t="s">
        <v>146</v>
      </c>
      <c r="HM1" s="24"/>
      <c r="HN1" s="59" t="s">
        <v>111</v>
      </c>
      <c r="HO1" s="24" t="s">
        <v>148</v>
      </c>
      <c r="HP1" s="24"/>
      <c r="HQ1" s="60" t="s">
        <v>165</v>
      </c>
      <c r="HR1" s="23"/>
      <c r="HS1" s="23"/>
      <c r="HT1" s="23"/>
      <c r="HU1" s="23"/>
      <c r="HV1" s="23"/>
      <c r="HW1" s="23"/>
      <c r="HX1" s="24" t="s">
        <v>158</v>
      </c>
      <c r="HY1" s="23"/>
      <c r="HZ1" s="23"/>
      <c r="IA1" s="24" t="s">
        <v>193</v>
      </c>
      <c r="IB1" s="23"/>
      <c r="IC1" s="23"/>
      <c r="ID1" s="23"/>
      <c r="IE1" s="23"/>
      <c r="IF1" s="23"/>
      <c r="IG1" s="24" t="s">
        <v>146</v>
      </c>
      <c r="IH1" s="24"/>
      <c r="II1" s="59" t="s">
        <v>111</v>
      </c>
      <c r="IJ1" s="24" t="s">
        <v>148</v>
      </c>
      <c r="IK1" s="24"/>
      <c r="IL1" s="58" t="s">
        <v>128</v>
      </c>
      <c r="IM1" s="23"/>
      <c r="IN1" s="23"/>
      <c r="IO1" s="23"/>
      <c r="IP1" s="23"/>
    </row>
    <row r="2" spans="1:250" ht="18" customHeight="1" x14ac:dyDescent="0.4">
      <c r="K2" s="24" t="s">
        <v>167</v>
      </c>
      <c r="AF2" s="24" t="s">
        <v>168</v>
      </c>
      <c r="BA2" s="24" t="s">
        <v>167</v>
      </c>
      <c r="BV2" s="24" t="s">
        <v>167</v>
      </c>
      <c r="CQ2" s="24" t="s">
        <v>167</v>
      </c>
      <c r="DL2" s="24" t="s">
        <v>169</v>
      </c>
      <c r="EG2" s="24" t="s">
        <v>167</v>
      </c>
      <c r="FB2" s="24" t="s">
        <v>167</v>
      </c>
      <c r="FW2" s="24" t="s">
        <v>167</v>
      </c>
      <c r="GR2" s="24" t="s">
        <v>167</v>
      </c>
      <c r="HM2" s="24" t="s">
        <v>167</v>
      </c>
      <c r="IH2" s="24" t="s">
        <v>167</v>
      </c>
    </row>
    <row r="3" spans="1:250" ht="18" customHeight="1" x14ac:dyDescent="0.4">
      <c r="A3" s="21" t="s">
        <v>139</v>
      </c>
      <c r="K3" s="21" t="s">
        <v>140</v>
      </c>
      <c r="R3" s="22" t="s">
        <v>138</v>
      </c>
      <c r="V3" s="21" t="s">
        <v>139</v>
      </c>
      <c r="AF3" s="21" t="s">
        <v>140</v>
      </c>
      <c r="AM3" s="22" t="s">
        <v>138</v>
      </c>
      <c r="AQ3" s="21" t="s">
        <v>139</v>
      </c>
      <c r="BA3" s="21" t="s">
        <v>140</v>
      </c>
      <c r="BH3" s="22" t="s">
        <v>138</v>
      </c>
      <c r="BL3" s="21" t="s">
        <v>139</v>
      </c>
      <c r="BV3" s="21" t="s">
        <v>140</v>
      </c>
      <c r="CC3" s="22" t="s">
        <v>138</v>
      </c>
      <c r="CG3" s="21" t="s">
        <v>139</v>
      </c>
      <c r="CQ3" s="21" t="s">
        <v>140</v>
      </c>
      <c r="CX3" s="22" t="s">
        <v>138</v>
      </c>
      <c r="DB3" s="21" t="s">
        <v>139</v>
      </c>
      <c r="DL3" s="21" t="s">
        <v>140</v>
      </c>
      <c r="DS3" s="22" t="s">
        <v>138</v>
      </c>
      <c r="DW3" s="21" t="s">
        <v>139</v>
      </c>
      <c r="EG3" s="21" t="s">
        <v>140</v>
      </c>
      <c r="EN3" s="22" t="s">
        <v>138</v>
      </c>
      <c r="ER3" s="21" t="s">
        <v>139</v>
      </c>
      <c r="FB3" s="21" t="s">
        <v>140</v>
      </c>
      <c r="FI3" s="22" t="s">
        <v>138</v>
      </c>
      <c r="FM3" s="21" t="s">
        <v>139</v>
      </c>
      <c r="FW3" s="21" t="s">
        <v>140</v>
      </c>
      <c r="GD3" s="22" t="s">
        <v>138</v>
      </c>
      <c r="GH3" s="21" t="s">
        <v>139</v>
      </c>
      <c r="GR3" s="21" t="s">
        <v>140</v>
      </c>
      <c r="GY3" s="22" t="s">
        <v>138</v>
      </c>
      <c r="HC3" s="21" t="s">
        <v>139</v>
      </c>
      <c r="HM3" s="21" t="s">
        <v>140</v>
      </c>
      <c r="HT3" s="22" t="s">
        <v>138</v>
      </c>
      <c r="HX3" s="21" t="s">
        <v>139</v>
      </c>
      <c r="IH3" s="21" t="s">
        <v>140</v>
      </c>
      <c r="IO3" s="22" t="s">
        <v>138</v>
      </c>
    </row>
    <row r="4" spans="1:250" ht="18" customHeight="1" x14ac:dyDescent="0.4">
      <c r="A4" s="294" t="s">
        <v>124</v>
      </c>
      <c r="B4" s="267" t="s">
        <v>122</v>
      </c>
      <c r="C4" s="262"/>
      <c r="D4" s="262" t="s">
        <v>111</v>
      </c>
      <c r="E4" s="262"/>
      <c r="F4" s="342">
        <v>0.2</v>
      </c>
      <c r="G4" s="342"/>
      <c r="H4" s="25" t="s">
        <v>123</v>
      </c>
      <c r="K4" s="28" t="s">
        <v>106</v>
      </c>
      <c r="L4" s="29"/>
      <c r="M4" s="29"/>
      <c r="N4" s="29"/>
      <c r="O4" s="29"/>
      <c r="P4" s="30"/>
      <c r="Q4" s="344">
        <v>47100</v>
      </c>
      <c r="R4" s="345"/>
      <c r="V4" s="294" t="s">
        <v>124</v>
      </c>
      <c r="W4" s="267" t="s">
        <v>122</v>
      </c>
      <c r="X4" s="262"/>
      <c r="Y4" s="262" t="s">
        <v>111</v>
      </c>
      <c r="Z4" s="262"/>
      <c r="AA4" s="342">
        <v>0</v>
      </c>
      <c r="AB4" s="342"/>
      <c r="AC4" s="25" t="s">
        <v>123</v>
      </c>
      <c r="AF4" s="28" t="s">
        <v>106</v>
      </c>
      <c r="AG4" s="29"/>
      <c r="AH4" s="29"/>
      <c r="AI4" s="29"/>
      <c r="AJ4" s="29"/>
      <c r="AK4" s="30"/>
      <c r="AL4" s="346">
        <f>+$Q4</f>
        <v>47100</v>
      </c>
      <c r="AM4" s="347"/>
      <c r="AQ4" s="294" t="s">
        <v>124</v>
      </c>
      <c r="AR4" s="267" t="s">
        <v>122</v>
      </c>
      <c r="AS4" s="262"/>
      <c r="AT4" s="262" t="s">
        <v>111</v>
      </c>
      <c r="AU4" s="262"/>
      <c r="AV4" s="342">
        <v>0.5</v>
      </c>
      <c r="AW4" s="342"/>
      <c r="AX4" s="25" t="s">
        <v>123</v>
      </c>
      <c r="BA4" s="28" t="s">
        <v>106</v>
      </c>
      <c r="BB4" s="29"/>
      <c r="BC4" s="29"/>
      <c r="BD4" s="29"/>
      <c r="BE4" s="29"/>
      <c r="BF4" s="30"/>
      <c r="BG4" s="346">
        <f>+$Q4</f>
        <v>47100</v>
      </c>
      <c r="BH4" s="347"/>
      <c r="BL4" s="294" t="s">
        <v>124</v>
      </c>
      <c r="BM4" s="267" t="s">
        <v>122</v>
      </c>
      <c r="BN4" s="262"/>
      <c r="BO4" s="262" t="s">
        <v>111</v>
      </c>
      <c r="BP4" s="262"/>
      <c r="BQ4" s="342">
        <v>0.5</v>
      </c>
      <c r="BR4" s="342"/>
      <c r="BS4" s="25" t="s">
        <v>123</v>
      </c>
      <c r="BV4" s="28" t="s">
        <v>106</v>
      </c>
      <c r="BW4" s="29"/>
      <c r="BX4" s="29"/>
      <c r="BY4" s="29"/>
      <c r="BZ4" s="29"/>
      <c r="CA4" s="30"/>
      <c r="CB4" s="346">
        <f>+$Q4</f>
        <v>47100</v>
      </c>
      <c r="CC4" s="347"/>
      <c r="CG4" s="294" t="s">
        <v>124</v>
      </c>
      <c r="CH4" s="267" t="s">
        <v>122</v>
      </c>
      <c r="CI4" s="262"/>
      <c r="CJ4" s="262" t="s">
        <v>111</v>
      </c>
      <c r="CK4" s="262"/>
      <c r="CL4" s="342">
        <v>0.5</v>
      </c>
      <c r="CM4" s="342"/>
      <c r="CN4" s="25" t="s">
        <v>123</v>
      </c>
      <c r="CQ4" s="28" t="s">
        <v>106</v>
      </c>
      <c r="CR4" s="29"/>
      <c r="CS4" s="29"/>
      <c r="CT4" s="29"/>
      <c r="CU4" s="29"/>
      <c r="CV4" s="30"/>
      <c r="CW4" s="346">
        <f>+$Q4</f>
        <v>47100</v>
      </c>
      <c r="CX4" s="347"/>
      <c r="DB4" s="294" t="s">
        <v>124</v>
      </c>
      <c r="DC4" s="267" t="s">
        <v>122</v>
      </c>
      <c r="DD4" s="262"/>
      <c r="DE4" s="262" t="s">
        <v>111</v>
      </c>
      <c r="DF4" s="262"/>
      <c r="DG4" s="342">
        <v>0.5</v>
      </c>
      <c r="DH4" s="342"/>
      <c r="DI4" s="25" t="s">
        <v>123</v>
      </c>
      <c r="DL4" s="28" t="s">
        <v>106</v>
      </c>
      <c r="DM4" s="29"/>
      <c r="DN4" s="29"/>
      <c r="DO4" s="29"/>
      <c r="DP4" s="29"/>
      <c r="DQ4" s="30"/>
      <c r="DR4" s="346">
        <f>+$Q4</f>
        <v>47100</v>
      </c>
      <c r="DS4" s="347"/>
      <c r="DW4" s="294" t="s">
        <v>124</v>
      </c>
      <c r="DX4" s="267" t="s">
        <v>122</v>
      </c>
      <c r="DY4" s="262"/>
      <c r="DZ4" s="262" t="s">
        <v>111</v>
      </c>
      <c r="EA4" s="262"/>
      <c r="EB4" s="342">
        <v>1</v>
      </c>
      <c r="EC4" s="342"/>
      <c r="ED4" s="25" t="s">
        <v>123</v>
      </c>
      <c r="EG4" s="28" t="s">
        <v>106</v>
      </c>
      <c r="EH4" s="29"/>
      <c r="EI4" s="29"/>
      <c r="EJ4" s="29"/>
      <c r="EK4" s="29"/>
      <c r="EL4" s="30"/>
      <c r="EM4" s="346">
        <f>+$Q4</f>
        <v>47100</v>
      </c>
      <c r="EN4" s="347"/>
      <c r="ER4" s="294" t="s">
        <v>124</v>
      </c>
      <c r="ES4" s="267" t="s">
        <v>122</v>
      </c>
      <c r="ET4" s="262"/>
      <c r="EU4" s="262" t="s">
        <v>111</v>
      </c>
      <c r="EV4" s="262"/>
      <c r="EW4" s="342">
        <v>1</v>
      </c>
      <c r="EX4" s="342"/>
      <c r="EY4" s="25" t="s">
        <v>123</v>
      </c>
      <c r="FB4" s="28" t="s">
        <v>106</v>
      </c>
      <c r="FC4" s="29"/>
      <c r="FD4" s="29"/>
      <c r="FE4" s="29"/>
      <c r="FF4" s="29"/>
      <c r="FG4" s="30"/>
      <c r="FH4" s="346">
        <f>+$Q4</f>
        <v>47100</v>
      </c>
      <c r="FI4" s="347"/>
      <c r="FM4" s="294" t="s">
        <v>124</v>
      </c>
      <c r="FN4" s="267" t="s">
        <v>122</v>
      </c>
      <c r="FO4" s="262"/>
      <c r="FP4" s="262" t="s">
        <v>111</v>
      </c>
      <c r="FQ4" s="262"/>
      <c r="FR4" s="342">
        <v>1</v>
      </c>
      <c r="FS4" s="342"/>
      <c r="FT4" s="25" t="s">
        <v>123</v>
      </c>
      <c r="FW4" s="28" t="s">
        <v>106</v>
      </c>
      <c r="FX4" s="29"/>
      <c r="FY4" s="29"/>
      <c r="FZ4" s="29"/>
      <c r="GA4" s="29"/>
      <c r="GB4" s="30"/>
      <c r="GC4" s="346">
        <f>+$Q4</f>
        <v>47100</v>
      </c>
      <c r="GD4" s="347"/>
      <c r="GH4" s="294" t="s">
        <v>124</v>
      </c>
      <c r="GI4" s="267" t="s">
        <v>122</v>
      </c>
      <c r="GJ4" s="262"/>
      <c r="GK4" s="262" t="s">
        <v>111</v>
      </c>
      <c r="GL4" s="262"/>
      <c r="GM4" s="342">
        <v>1.5</v>
      </c>
      <c r="GN4" s="342"/>
      <c r="GO4" s="25" t="s">
        <v>123</v>
      </c>
      <c r="GR4" s="28" t="s">
        <v>106</v>
      </c>
      <c r="GS4" s="29"/>
      <c r="GT4" s="29"/>
      <c r="GU4" s="29"/>
      <c r="GV4" s="29"/>
      <c r="GW4" s="30"/>
      <c r="GX4" s="346">
        <f>+$Q4</f>
        <v>47100</v>
      </c>
      <c r="GY4" s="347"/>
      <c r="HC4" s="294" t="s">
        <v>124</v>
      </c>
      <c r="HD4" s="267" t="s">
        <v>122</v>
      </c>
      <c r="HE4" s="262"/>
      <c r="HF4" s="262" t="s">
        <v>111</v>
      </c>
      <c r="HG4" s="262"/>
      <c r="HH4" s="342">
        <v>1.5</v>
      </c>
      <c r="HI4" s="342"/>
      <c r="HJ4" s="25" t="s">
        <v>123</v>
      </c>
      <c r="HM4" s="28" t="s">
        <v>106</v>
      </c>
      <c r="HN4" s="29"/>
      <c r="HO4" s="29"/>
      <c r="HP4" s="29"/>
      <c r="HQ4" s="29"/>
      <c r="HR4" s="30"/>
      <c r="HS4" s="346">
        <f>+$Q4</f>
        <v>47100</v>
      </c>
      <c r="HT4" s="347"/>
      <c r="HX4" s="294" t="s">
        <v>124</v>
      </c>
      <c r="HY4" s="267" t="s">
        <v>122</v>
      </c>
      <c r="HZ4" s="262"/>
      <c r="IA4" s="262" t="s">
        <v>111</v>
      </c>
      <c r="IB4" s="262"/>
      <c r="IC4" s="342">
        <v>1.5</v>
      </c>
      <c r="ID4" s="342"/>
      <c r="IE4" s="25" t="s">
        <v>123</v>
      </c>
      <c r="IH4" s="28" t="s">
        <v>106</v>
      </c>
      <c r="II4" s="29"/>
      <c r="IJ4" s="29"/>
      <c r="IK4" s="29"/>
      <c r="IL4" s="29"/>
      <c r="IM4" s="30"/>
      <c r="IN4" s="346">
        <f>+$Q4</f>
        <v>47100</v>
      </c>
      <c r="IO4" s="347"/>
    </row>
    <row r="5" spans="1:250" ht="18" customHeight="1" x14ac:dyDescent="0.4">
      <c r="A5" s="295"/>
      <c r="B5" s="257" t="s">
        <v>88</v>
      </c>
      <c r="C5" s="256"/>
      <c r="D5" s="256" t="s">
        <v>111</v>
      </c>
      <c r="E5" s="256"/>
      <c r="F5" s="301">
        <v>0.3</v>
      </c>
      <c r="G5" s="301"/>
      <c r="H5" s="26" t="s">
        <v>123</v>
      </c>
      <c r="K5" s="31" t="s">
        <v>107</v>
      </c>
      <c r="L5" s="32"/>
      <c r="M5" s="32"/>
      <c r="N5" s="32"/>
      <c r="O5" s="32"/>
      <c r="P5" s="33"/>
      <c r="Q5" s="293">
        <v>36900</v>
      </c>
      <c r="R5" s="311"/>
      <c r="V5" s="295"/>
      <c r="W5" s="257" t="s">
        <v>88</v>
      </c>
      <c r="X5" s="256"/>
      <c r="Y5" s="256" t="s">
        <v>111</v>
      </c>
      <c r="Z5" s="256"/>
      <c r="AA5" s="301">
        <v>0</v>
      </c>
      <c r="AB5" s="301"/>
      <c r="AC5" s="26" t="s">
        <v>123</v>
      </c>
      <c r="AF5" s="31" t="s">
        <v>107</v>
      </c>
      <c r="AG5" s="32"/>
      <c r="AH5" s="32"/>
      <c r="AI5" s="32"/>
      <c r="AJ5" s="32"/>
      <c r="AK5" s="33"/>
      <c r="AL5" s="219">
        <f t="shared" ref="AL5:AL6" si="0">+$Q5</f>
        <v>36900</v>
      </c>
      <c r="AM5" s="221"/>
      <c r="AQ5" s="295"/>
      <c r="AR5" s="257" t="s">
        <v>88</v>
      </c>
      <c r="AS5" s="256"/>
      <c r="AT5" s="256" t="s">
        <v>111</v>
      </c>
      <c r="AU5" s="256"/>
      <c r="AV5" s="301">
        <v>0.5</v>
      </c>
      <c r="AW5" s="301"/>
      <c r="AX5" s="26" t="s">
        <v>123</v>
      </c>
      <c r="BA5" s="31" t="s">
        <v>107</v>
      </c>
      <c r="BB5" s="32"/>
      <c r="BC5" s="32"/>
      <c r="BD5" s="32"/>
      <c r="BE5" s="32"/>
      <c r="BF5" s="33"/>
      <c r="BG5" s="219">
        <f t="shared" ref="BG5:BG6" si="1">+$Q5</f>
        <v>36900</v>
      </c>
      <c r="BH5" s="221"/>
      <c r="BL5" s="295"/>
      <c r="BM5" s="257" t="s">
        <v>88</v>
      </c>
      <c r="BN5" s="256"/>
      <c r="BO5" s="256" t="s">
        <v>111</v>
      </c>
      <c r="BP5" s="256"/>
      <c r="BQ5" s="301">
        <v>1</v>
      </c>
      <c r="BR5" s="301"/>
      <c r="BS5" s="26" t="s">
        <v>123</v>
      </c>
      <c r="BV5" s="31" t="s">
        <v>107</v>
      </c>
      <c r="BW5" s="32"/>
      <c r="BX5" s="32"/>
      <c r="BY5" s="32"/>
      <c r="BZ5" s="32"/>
      <c r="CA5" s="33"/>
      <c r="CB5" s="219">
        <f t="shared" ref="CB5:CB6" si="2">+$Q5</f>
        <v>36900</v>
      </c>
      <c r="CC5" s="221"/>
      <c r="CG5" s="295"/>
      <c r="CH5" s="257" t="s">
        <v>88</v>
      </c>
      <c r="CI5" s="256"/>
      <c r="CJ5" s="256" t="s">
        <v>111</v>
      </c>
      <c r="CK5" s="256"/>
      <c r="CL5" s="301">
        <v>0</v>
      </c>
      <c r="CM5" s="301"/>
      <c r="CN5" s="26" t="s">
        <v>123</v>
      </c>
      <c r="CQ5" s="31" t="s">
        <v>107</v>
      </c>
      <c r="CR5" s="32"/>
      <c r="CS5" s="32"/>
      <c r="CT5" s="32"/>
      <c r="CU5" s="32"/>
      <c r="CV5" s="33"/>
      <c r="CW5" s="219">
        <f t="shared" ref="CW5:CW6" si="3">+$Q5</f>
        <v>36900</v>
      </c>
      <c r="CX5" s="221"/>
      <c r="DB5" s="295"/>
      <c r="DC5" s="257" t="s">
        <v>88</v>
      </c>
      <c r="DD5" s="256"/>
      <c r="DE5" s="256" t="s">
        <v>111</v>
      </c>
      <c r="DF5" s="256"/>
      <c r="DG5" s="301">
        <v>0</v>
      </c>
      <c r="DH5" s="301"/>
      <c r="DI5" s="26" t="s">
        <v>123</v>
      </c>
      <c r="DL5" s="31" t="s">
        <v>107</v>
      </c>
      <c r="DM5" s="32"/>
      <c r="DN5" s="32"/>
      <c r="DO5" s="32"/>
      <c r="DP5" s="32"/>
      <c r="DQ5" s="33"/>
      <c r="DR5" s="219">
        <f t="shared" ref="DR5:DR6" si="4">+$Q5</f>
        <v>36900</v>
      </c>
      <c r="DS5" s="221"/>
      <c r="DW5" s="295"/>
      <c r="DX5" s="257" t="s">
        <v>88</v>
      </c>
      <c r="DY5" s="256"/>
      <c r="DZ5" s="256" t="s">
        <v>111</v>
      </c>
      <c r="EA5" s="256"/>
      <c r="EB5" s="301">
        <v>3</v>
      </c>
      <c r="EC5" s="301"/>
      <c r="ED5" s="26" t="s">
        <v>123</v>
      </c>
      <c r="EG5" s="31" t="s">
        <v>107</v>
      </c>
      <c r="EH5" s="32"/>
      <c r="EI5" s="32"/>
      <c r="EJ5" s="32"/>
      <c r="EK5" s="32"/>
      <c r="EL5" s="33"/>
      <c r="EM5" s="219">
        <f t="shared" ref="EM5:EM6" si="5">+$Q5</f>
        <v>36900</v>
      </c>
      <c r="EN5" s="221"/>
      <c r="ER5" s="295"/>
      <c r="ES5" s="257" t="s">
        <v>88</v>
      </c>
      <c r="ET5" s="256"/>
      <c r="EU5" s="256" t="s">
        <v>111</v>
      </c>
      <c r="EV5" s="256"/>
      <c r="EW5" s="301">
        <v>1</v>
      </c>
      <c r="EX5" s="301"/>
      <c r="EY5" s="26" t="s">
        <v>123</v>
      </c>
      <c r="FB5" s="31" t="s">
        <v>107</v>
      </c>
      <c r="FC5" s="32"/>
      <c r="FD5" s="32"/>
      <c r="FE5" s="32"/>
      <c r="FF5" s="32"/>
      <c r="FG5" s="33"/>
      <c r="FH5" s="219">
        <f t="shared" ref="FH5:FH6" si="6">+$Q5</f>
        <v>36900</v>
      </c>
      <c r="FI5" s="221"/>
      <c r="FM5" s="295"/>
      <c r="FN5" s="257" t="s">
        <v>88</v>
      </c>
      <c r="FO5" s="256"/>
      <c r="FP5" s="256" t="s">
        <v>111</v>
      </c>
      <c r="FQ5" s="256"/>
      <c r="FR5" s="301">
        <v>1</v>
      </c>
      <c r="FS5" s="301"/>
      <c r="FT5" s="26" t="s">
        <v>123</v>
      </c>
      <c r="FW5" s="31" t="s">
        <v>107</v>
      </c>
      <c r="FX5" s="32"/>
      <c r="FY5" s="32"/>
      <c r="FZ5" s="32"/>
      <c r="GA5" s="32"/>
      <c r="GB5" s="33"/>
      <c r="GC5" s="219">
        <f t="shared" ref="GC5:GC6" si="7">+$Q5</f>
        <v>36900</v>
      </c>
      <c r="GD5" s="221"/>
      <c r="GH5" s="295"/>
      <c r="GI5" s="257" t="s">
        <v>88</v>
      </c>
      <c r="GJ5" s="256"/>
      <c r="GK5" s="256" t="s">
        <v>111</v>
      </c>
      <c r="GL5" s="256"/>
      <c r="GM5" s="301">
        <v>4</v>
      </c>
      <c r="GN5" s="301"/>
      <c r="GO5" s="26" t="s">
        <v>123</v>
      </c>
      <c r="GR5" s="31" t="s">
        <v>107</v>
      </c>
      <c r="GS5" s="32"/>
      <c r="GT5" s="32"/>
      <c r="GU5" s="32"/>
      <c r="GV5" s="32"/>
      <c r="GW5" s="33"/>
      <c r="GX5" s="219">
        <f t="shared" ref="GX5:GX6" si="8">+$Q5</f>
        <v>36900</v>
      </c>
      <c r="GY5" s="221"/>
      <c r="HC5" s="295"/>
      <c r="HD5" s="257" t="s">
        <v>88</v>
      </c>
      <c r="HE5" s="256"/>
      <c r="HF5" s="256" t="s">
        <v>111</v>
      </c>
      <c r="HG5" s="256"/>
      <c r="HH5" s="301">
        <v>1</v>
      </c>
      <c r="HI5" s="301"/>
      <c r="HJ5" s="26" t="s">
        <v>123</v>
      </c>
      <c r="HM5" s="31" t="s">
        <v>107</v>
      </c>
      <c r="HN5" s="32"/>
      <c r="HO5" s="32"/>
      <c r="HP5" s="32"/>
      <c r="HQ5" s="32"/>
      <c r="HR5" s="33"/>
      <c r="HS5" s="219">
        <f t="shared" ref="HS5:HS6" si="9">+$Q5</f>
        <v>36900</v>
      </c>
      <c r="HT5" s="221"/>
      <c r="HX5" s="295"/>
      <c r="HY5" s="257" t="s">
        <v>88</v>
      </c>
      <c r="HZ5" s="256"/>
      <c r="IA5" s="256" t="s">
        <v>111</v>
      </c>
      <c r="IB5" s="256"/>
      <c r="IC5" s="301">
        <v>1</v>
      </c>
      <c r="ID5" s="301"/>
      <c r="IE5" s="26" t="s">
        <v>123</v>
      </c>
      <c r="IH5" s="31" t="s">
        <v>107</v>
      </c>
      <c r="II5" s="32"/>
      <c r="IJ5" s="32"/>
      <c r="IK5" s="32"/>
      <c r="IL5" s="32"/>
      <c r="IM5" s="33"/>
      <c r="IN5" s="219">
        <f t="shared" ref="IN5:IN6" si="10">+$Q5</f>
        <v>36900</v>
      </c>
      <c r="IO5" s="221"/>
    </row>
    <row r="6" spans="1:250" ht="18" customHeight="1" x14ac:dyDescent="0.4">
      <c r="A6" s="295"/>
      <c r="B6" s="257"/>
      <c r="C6" s="256"/>
      <c r="D6" s="256" t="s">
        <v>92</v>
      </c>
      <c r="E6" s="256"/>
      <c r="F6" s="301">
        <v>0</v>
      </c>
      <c r="G6" s="301"/>
      <c r="H6" s="26" t="s">
        <v>123</v>
      </c>
      <c r="K6" s="31" t="s">
        <v>101</v>
      </c>
      <c r="L6" s="32"/>
      <c r="M6" s="32"/>
      <c r="N6" s="32"/>
      <c r="O6" s="32"/>
      <c r="P6" s="33"/>
      <c r="Q6" s="293">
        <v>25900</v>
      </c>
      <c r="R6" s="311"/>
      <c r="V6" s="295"/>
      <c r="W6" s="257"/>
      <c r="X6" s="256"/>
      <c r="Y6" s="256" t="s">
        <v>92</v>
      </c>
      <c r="Z6" s="256"/>
      <c r="AA6" s="301">
        <v>0</v>
      </c>
      <c r="AB6" s="301"/>
      <c r="AC6" s="26" t="s">
        <v>123</v>
      </c>
      <c r="AF6" s="31" t="s">
        <v>101</v>
      </c>
      <c r="AG6" s="32"/>
      <c r="AH6" s="32"/>
      <c r="AI6" s="32"/>
      <c r="AJ6" s="32"/>
      <c r="AK6" s="33"/>
      <c r="AL6" s="219">
        <f t="shared" si="0"/>
        <v>25900</v>
      </c>
      <c r="AM6" s="221"/>
      <c r="AQ6" s="295"/>
      <c r="AR6" s="257"/>
      <c r="AS6" s="256"/>
      <c r="AT6" s="256"/>
      <c r="AU6" s="256"/>
      <c r="AV6" s="301"/>
      <c r="AW6" s="301"/>
      <c r="AX6" s="26" t="s">
        <v>123</v>
      </c>
      <c r="BA6" s="31" t="s">
        <v>101</v>
      </c>
      <c r="BB6" s="32"/>
      <c r="BC6" s="32"/>
      <c r="BD6" s="32"/>
      <c r="BE6" s="32"/>
      <c r="BF6" s="33"/>
      <c r="BG6" s="219">
        <f t="shared" si="1"/>
        <v>25900</v>
      </c>
      <c r="BH6" s="221"/>
      <c r="BL6" s="295"/>
      <c r="BM6" s="257"/>
      <c r="BN6" s="256"/>
      <c r="BO6" s="256" t="s">
        <v>92</v>
      </c>
      <c r="BP6" s="256"/>
      <c r="BQ6" s="301">
        <v>1</v>
      </c>
      <c r="BR6" s="301"/>
      <c r="BS6" s="26" t="s">
        <v>123</v>
      </c>
      <c r="BV6" s="31" t="s">
        <v>101</v>
      </c>
      <c r="BW6" s="32"/>
      <c r="BX6" s="32"/>
      <c r="BY6" s="32"/>
      <c r="BZ6" s="32"/>
      <c r="CA6" s="33"/>
      <c r="CB6" s="219">
        <f t="shared" si="2"/>
        <v>25900</v>
      </c>
      <c r="CC6" s="221"/>
      <c r="CG6" s="295"/>
      <c r="CH6" s="257"/>
      <c r="CI6" s="256"/>
      <c r="CJ6" s="256" t="s">
        <v>92</v>
      </c>
      <c r="CK6" s="256"/>
      <c r="CL6" s="301">
        <v>0</v>
      </c>
      <c r="CM6" s="301"/>
      <c r="CN6" s="26" t="s">
        <v>123</v>
      </c>
      <c r="CQ6" s="31" t="s">
        <v>101</v>
      </c>
      <c r="CR6" s="32"/>
      <c r="CS6" s="32"/>
      <c r="CT6" s="32"/>
      <c r="CU6" s="32"/>
      <c r="CV6" s="33"/>
      <c r="CW6" s="219">
        <f t="shared" si="3"/>
        <v>25900</v>
      </c>
      <c r="CX6" s="221"/>
      <c r="DB6" s="295"/>
      <c r="DC6" s="257"/>
      <c r="DD6" s="256"/>
      <c r="DE6" s="256" t="s">
        <v>92</v>
      </c>
      <c r="DF6" s="256"/>
      <c r="DG6" s="301">
        <v>0</v>
      </c>
      <c r="DH6" s="301"/>
      <c r="DI6" s="26" t="s">
        <v>123</v>
      </c>
      <c r="DL6" s="31" t="s">
        <v>101</v>
      </c>
      <c r="DM6" s="32"/>
      <c r="DN6" s="32"/>
      <c r="DO6" s="32"/>
      <c r="DP6" s="32"/>
      <c r="DQ6" s="33"/>
      <c r="DR6" s="219">
        <f t="shared" si="4"/>
        <v>25900</v>
      </c>
      <c r="DS6" s="221"/>
      <c r="DW6" s="295"/>
      <c r="DX6" s="257"/>
      <c r="DY6" s="256"/>
      <c r="DZ6" s="256" t="s">
        <v>92</v>
      </c>
      <c r="EA6" s="256"/>
      <c r="EB6" s="301">
        <v>3</v>
      </c>
      <c r="EC6" s="301"/>
      <c r="ED6" s="26" t="s">
        <v>123</v>
      </c>
      <c r="EG6" s="31" t="s">
        <v>101</v>
      </c>
      <c r="EH6" s="32"/>
      <c r="EI6" s="32"/>
      <c r="EJ6" s="32"/>
      <c r="EK6" s="32"/>
      <c r="EL6" s="33"/>
      <c r="EM6" s="219">
        <f t="shared" si="5"/>
        <v>25900</v>
      </c>
      <c r="EN6" s="221"/>
      <c r="ER6" s="295"/>
      <c r="ES6" s="257"/>
      <c r="ET6" s="256"/>
      <c r="EU6" s="256" t="s">
        <v>92</v>
      </c>
      <c r="EV6" s="256"/>
      <c r="EW6" s="301">
        <v>1</v>
      </c>
      <c r="EX6" s="301"/>
      <c r="EY6" s="26" t="s">
        <v>123</v>
      </c>
      <c r="FB6" s="31" t="s">
        <v>101</v>
      </c>
      <c r="FC6" s="32"/>
      <c r="FD6" s="32"/>
      <c r="FE6" s="32"/>
      <c r="FF6" s="32"/>
      <c r="FG6" s="33"/>
      <c r="FH6" s="219">
        <f t="shared" si="6"/>
        <v>25900</v>
      </c>
      <c r="FI6" s="221"/>
      <c r="FM6" s="295"/>
      <c r="FN6" s="257"/>
      <c r="FO6" s="256"/>
      <c r="FP6" s="256" t="s">
        <v>92</v>
      </c>
      <c r="FQ6" s="256"/>
      <c r="FR6" s="301">
        <v>0</v>
      </c>
      <c r="FS6" s="301"/>
      <c r="FT6" s="26" t="s">
        <v>123</v>
      </c>
      <c r="FW6" s="31" t="s">
        <v>101</v>
      </c>
      <c r="FX6" s="32"/>
      <c r="FY6" s="32"/>
      <c r="FZ6" s="32"/>
      <c r="GA6" s="32"/>
      <c r="GB6" s="33"/>
      <c r="GC6" s="219">
        <f t="shared" si="7"/>
        <v>25900</v>
      </c>
      <c r="GD6" s="221"/>
      <c r="GH6" s="295"/>
      <c r="GI6" s="257"/>
      <c r="GJ6" s="256"/>
      <c r="GK6" s="256" t="s">
        <v>92</v>
      </c>
      <c r="GL6" s="256"/>
      <c r="GM6" s="301">
        <v>4</v>
      </c>
      <c r="GN6" s="301"/>
      <c r="GO6" s="26" t="s">
        <v>123</v>
      </c>
      <c r="GR6" s="31" t="s">
        <v>101</v>
      </c>
      <c r="GS6" s="32"/>
      <c r="GT6" s="32"/>
      <c r="GU6" s="32"/>
      <c r="GV6" s="32"/>
      <c r="GW6" s="33"/>
      <c r="GX6" s="219">
        <f t="shared" si="8"/>
        <v>25900</v>
      </c>
      <c r="GY6" s="221"/>
      <c r="HC6" s="295"/>
      <c r="HD6" s="257"/>
      <c r="HE6" s="256"/>
      <c r="HF6" s="256" t="s">
        <v>92</v>
      </c>
      <c r="HG6" s="256"/>
      <c r="HH6" s="301">
        <v>1</v>
      </c>
      <c r="HI6" s="301"/>
      <c r="HJ6" s="26" t="s">
        <v>123</v>
      </c>
      <c r="HM6" s="31" t="s">
        <v>101</v>
      </c>
      <c r="HN6" s="32"/>
      <c r="HO6" s="32"/>
      <c r="HP6" s="32"/>
      <c r="HQ6" s="32"/>
      <c r="HR6" s="33"/>
      <c r="HS6" s="219">
        <f t="shared" si="9"/>
        <v>25900</v>
      </c>
      <c r="HT6" s="221"/>
      <c r="HX6" s="295"/>
      <c r="HY6" s="257"/>
      <c r="HZ6" s="256"/>
      <c r="IA6" s="256" t="s">
        <v>92</v>
      </c>
      <c r="IB6" s="256"/>
      <c r="IC6" s="301">
        <v>0</v>
      </c>
      <c r="ID6" s="301"/>
      <c r="IE6" s="26" t="s">
        <v>123</v>
      </c>
      <c r="IH6" s="31" t="s">
        <v>101</v>
      </c>
      <c r="II6" s="32"/>
      <c r="IJ6" s="32"/>
      <c r="IK6" s="32"/>
      <c r="IL6" s="32"/>
      <c r="IM6" s="33"/>
      <c r="IN6" s="219">
        <f t="shared" si="10"/>
        <v>25900</v>
      </c>
      <c r="IO6" s="221"/>
    </row>
    <row r="7" spans="1:250" ht="18" customHeight="1" x14ac:dyDescent="0.4">
      <c r="A7" s="296"/>
      <c r="B7" s="232"/>
      <c r="C7" s="225"/>
      <c r="D7" s="343" t="s">
        <v>128</v>
      </c>
      <c r="E7" s="343"/>
      <c r="F7" s="305">
        <v>0</v>
      </c>
      <c r="G7" s="305"/>
      <c r="H7" s="27" t="s">
        <v>123</v>
      </c>
      <c r="K7" s="31"/>
      <c r="L7" s="32"/>
      <c r="M7" s="32"/>
      <c r="N7" s="32"/>
      <c r="O7" s="32"/>
      <c r="P7" s="33"/>
      <c r="Q7" s="310"/>
      <c r="R7" s="311"/>
      <c r="V7" s="296"/>
      <c r="W7" s="232"/>
      <c r="X7" s="225"/>
      <c r="Y7" s="343" t="s">
        <v>128</v>
      </c>
      <c r="Z7" s="343"/>
      <c r="AA7" s="305">
        <v>1</v>
      </c>
      <c r="AB7" s="305"/>
      <c r="AC7" s="27" t="s">
        <v>123</v>
      </c>
      <c r="AF7" s="31"/>
      <c r="AG7" s="32"/>
      <c r="AH7" s="32"/>
      <c r="AI7" s="32"/>
      <c r="AJ7" s="32"/>
      <c r="AK7" s="33"/>
      <c r="AL7" s="31"/>
      <c r="AM7" s="33"/>
      <c r="AQ7" s="296"/>
      <c r="AR7" s="232"/>
      <c r="AS7" s="225"/>
      <c r="AT7" s="343"/>
      <c r="AU7" s="343"/>
      <c r="AV7" s="305"/>
      <c r="AW7" s="305"/>
      <c r="AX7" s="27" t="s">
        <v>123</v>
      </c>
      <c r="BA7" s="31"/>
      <c r="BB7" s="32"/>
      <c r="BC7" s="32"/>
      <c r="BD7" s="32"/>
      <c r="BE7" s="32"/>
      <c r="BF7" s="33"/>
      <c r="BG7" s="31"/>
      <c r="BH7" s="33"/>
      <c r="BL7" s="296"/>
      <c r="BM7" s="232"/>
      <c r="BN7" s="225"/>
      <c r="BO7" s="343"/>
      <c r="BP7" s="343"/>
      <c r="BQ7" s="305"/>
      <c r="BR7" s="305"/>
      <c r="BS7" s="27" t="s">
        <v>123</v>
      </c>
      <c r="BV7" s="31"/>
      <c r="BW7" s="32"/>
      <c r="BX7" s="32"/>
      <c r="BY7" s="32"/>
      <c r="BZ7" s="32"/>
      <c r="CA7" s="33"/>
      <c r="CB7" s="31"/>
      <c r="CC7" s="33"/>
      <c r="CG7" s="296"/>
      <c r="CH7" s="232"/>
      <c r="CI7" s="225"/>
      <c r="CJ7" s="343" t="s">
        <v>128</v>
      </c>
      <c r="CK7" s="343"/>
      <c r="CL7" s="305">
        <v>1</v>
      </c>
      <c r="CM7" s="305"/>
      <c r="CN7" s="27" t="s">
        <v>123</v>
      </c>
      <c r="CQ7" s="31"/>
      <c r="CR7" s="32"/>
      <c r="CS7" s="32"/>
      <c r="CT7" s="32"/>
      <c r="CU7" s="32"/>
      <c r="CV7" s="33"/>
      <c r="CW7" s="31"/>
      <c r="CX7" s="33"/>
      <c r="DB7" s="296"/>
      <c r="DC7" s="232"/>
      <c r="DD7" s="225"/>
      <c r="DE7" s="343" t="s">
        <v>128</v>
      </c>
      <c r="DF7" s="343"/>
      <c r="DG7" s="305">
        <v>1</v>
      </c>
      <c r="DH7" s="305"/>
      <c r="DI7" s="27" t="s">
        <v>123</v>
      </c>
      <c r="DL7" s="31"/>
      <c r="DM7" s="32"/>
      <c r="DN7" s="32"/>
      <c r="DO7" s="32"/>
      <c r="DP7" s="32"/>
      <c r="DQ7" s="33"/>
      <c r="DR7" s="31"/>
      <c r="DS7" s="33"/>
      <c r="DW7" s="296"/>
      <c r="DX7" s="232"/>
      <c r="DY7" s="225"/>
      <c r="DZ7" s="343" t="s">
        <v>128</v>
      </c>
      <c r="EA7" s="343"/>
      <c r="EB7" s="305">
        <v>0</v>
      </c>
      <c r="EC7" s="305"/>
      <c r="ED7" s="27" t="s">
        <v>123</v>
      </c>
      <c r="EG7" s="31"/>
      <c r="EH7" s="32"/>
      <c r="EI7" s="32"/>
      <c r="EJ7" s="32"/>
      <c r="EK7" s="32"/>
      <c r="EL7" s="33"/>
      <c r="EM7" s="31"/>
      <c r="EN7" s="33"/>
      <c r="ER7" s="296"/>
      <c r="ES7" s="232"/>
      <c r="ET7" s="225"/>
      <c r="EU7" s="343" t="s">
        <v>128</v>
      </c>
      <c r="EV7" s="343"/>
      <c r="EW7" s="305">
        <v>2</v>
      </c>
      <c r="EX7" s="305"/>
      <c r="EY7" s="27" t="s">
        <v>123</v>
      </c>
      <c r="FB7" s="31"/>
      <c r="FC7" s="32"/>
      <c r="FD7" s="32"/>
      <c r="FE7" s="32"/>
      <c r="FF7" s="32"/>
      <c r="FG7" s="33"/>
      <c r="FH7" s="31"/>
      <c r="FI7" s="33"/>
      <c r="FM7" s="296"/>
      <c r="FN7" s="232"/>
      <c r="FO7" s="225"/>
      <c r="FP7" s="343" t="s">
        <v>128</v>
      </c>
      <c r="FQ7" s="343"/>
      <c r="FR7" s="305">
        <v>2</v>
      </c>
      <c r="FS7" s="305"/>
      <c r="FT7" s="27" t="s">
        <v>123</v>
      </c>
      <c r="FW7" s="31"/>
      <c r="FX7" s="32"/>
      <c r="FY7" s="32"/>
      <c r="FZ7" s="32"/>
      <c r="GA7" s="32"/>
      <c r="GB7" s="33"/>
      <c r="GC7" s="31"/>
      <c r="GD7" s="33"/>
      <c r="GH7" s="296"/>
      <c r="GI7" s="232"/>
      <c r="GJ7" s="225"/>
      <c r="GK7" s="343" t="s">
        <v>128</v>
      </c>
      <c r="GL7" s="343"/>
      <c r="GM7" s="305">
        <v>0</v>
      </c>
      <c r="GN7" s="305"/>
      <c r="GO7" s="27" t="s">
        <v>123</v>
      </c>
      <c r="GR7" s="31"/>
      <c r="GS7" s="32"/>
      <c r="GT7" s="32"/>
      <c r="GU7" s="32"/>
      <c r="GV7" s="32"/>
      <c r="GW7" s="33"/>
      <c r="GX7" s="31"/>
      <c r="GY7" s="33"/>
      <c r="HC7" s="296"/>
      <c r="HD7" s="232"/>
      <c r="HE7" s="225"/>
      <c r="HF7" s="343" t="s">
        <v>128</v>
      </c>
      <c r="HG7" s="343"/>
      <c r="HH7" s="305">
        <v>3</v>
      </c>
      <c r="HI7" s="305"/>
      <c r="HJ7" s="27" t="s">
        <v>123</v>
      </c>
      <c r="HM7" s="31"/>
      <c r="HN7" s="32"/>
      <c r="HO7" s="32"/>
      <c r="HP7" s="32"/>
      <c r="HQ7" s="32"/>
      <c r="HR7" s="33"/>
      <c r="HS7" s="31"/>
      <c r="HT7" s="33"/>
      <c r="HX7" s="296"/>
      <c r="HY7" s="232"/>
      <c r="HZ7" s="225"/>
      <c r="IA7" s="343" t="s">
        <v>128</v>
      </c>
      <c r="IB7" s="343"/>
      <c r="IC7" s="305">
        <v>3</v>
      </c>
      <c r="ID7" s="305"/>
      <c r="IE7" s="27" t="s">
        <v>123</v>
      </c>
      <c r="IH7" s="31"/>
      <c r="II7" s="32"/>
      <c r="IJ7" s="32"/>
      <c r="IK7" s="32"/>
      <c r="IL7" s="32"/>
      <c r="IM7" s="33"/>
      <c r="IN7" s="31"/>
      <c r="IO7" s="33"/>
    </row>
    <row r="8" spans="1:250" ht="18" customHeight="1" x14ac:dyDescent="0.4">
      <c r="A8" s="294" t="s">
        <v>99</v>
      </c>
      <c r="B8" s="340" t="s">
        <v>125</v>
      </c>
      <c r="C8" s="341"/>
      <c r="D8" s="341"/>
      <c r="E8" s="341"/>
      <c r="F8" s="342">
        <v>0.5</v>
      </c>
      <c r="G8" s="342"/>
      <c r="H8" s="25" t="s">
        <v>123</v>
      </c>
      <c r="K8" s="31" t="s">
        <v>89</v>
      </c>
      <c r="L8" s="32"/>
      <c r="M8" s="32"/>
      <c r="N8" s="32"/>
      <c r="O8" s="32"/>
      <c r="P8" s="33"/>
      <c r="Q8" s="293">
        <v>32000</v>
      </c>
      <c r="R8" s="311"/>
      <c r="V8" s="294" t="s">
        <v>99</v>
      </c>
      <c r="W8" s="340" t="s">
        <v>129</v>
      </c>
      <c r="X8" s="341"/>
      <c r="Y8" s="341"/>
      <c r="Z8" s="341"/>
      <c r="AA8" s="342">
        <v>1</v>
      </c>
      <c r="AB8" s="342"/>
      <c r="AC8" s="25" t="s">
        <v>123</v>
      </c>
      <c r="AF8" s="31" t="s">
        <v>89</v>
      </c>
      <c r="AG8" s="32"/>
      <c r="AH8" s="32"/>
      <c r="AI8" s="32"/>
      <c r="AJ8" s="32"/>
      <c r="AK8" s="33"/>
      <c r="AL8" s="219">
        <f>+$Q8</f>
        <v>32000</v>
      </c>
      <c r="AM8" s="221"/>
      <c r="AQ8" s="294" t="s">
        <v>99</v>
      </c>
      <c r="AR8" s="340" t="s">
        <v>125</v>
      </c>
      <c r="AS8" s="341"/>
      <c r="AT8" s="341"/>
      <c r="AU8" s="341"/>
      <c r="AV8" s="342">
        <v>0.5</v>
      </c>
      <c r="AW8" s="342"/>
      <c r="AX8" s="25" t="s">
        <v>123</v>
      </c>
      <c r="BA8" s="31" t="s">
        <v>89</v>
      </c>
      <c r="BB8" s="32"/>
      <c r="BC8" s="32"/>
      <c r="BD8" s="32"/>
      <c r="BE8" s="32"/>
      <c r="BF8" s="33"/>
      <c r="BG8" s="219">
        <f>+$Q8</f>
        <v>32000</v>
      </c>
      <c r="BH8" s="221"/>
      <c r="BL8" s="294" t="s">
        <v>99</v>
      </c>
      <c r="BM8" s="340" t="s">
        <v>125</v>
      </c>
      <c r="BN8" s="341"/>
      <c r="BO8" s="341"/>
      <c r="BP8" s="341"/>
      <c r="BQ8" s="342">
        <v>0.5</v>
      </c>
      <c r="BR8" s="342"/>
      <c r="BS8" s="25" t="s">
        <v>123</v>
      </c>
      <c r="BV8" s="31" t="s">
        <v>89</v>
      </c>
      <c r="BW8" s="32"/>
      <c r="BX8" s="32"/>
      <c r="BY8" s="32"/>
      <c r="BZ8" s="32"/>
      <c r="CA8" s="33"/>
      <c r="CB8" s="219">
        <f>+$Q8</f>
        <v>32000</v>
      </c>
      <c r="CC8" s="221"/>
      <c r="CG8" s="294" t="s">
        <v>99</v>
      </c>
      <c r="CH8" s="340" t="s">
        <v>129</v>
      </c>
      <c r="CI8" s="341"/>
      <c r="CJ8" s="341"/>
      <c r="CK8" s="341"/>
      <c r="CL8" s="342">
        <v>1</v>
      </c>
      <c r="CM8" s="342"/>
      <c r="CN8" s="25" t="s">
        <v>123</v>
      </c>
      <c r="CQ8" s="31" t="s">
        <v>89</v>
      </c>
      <c r="CR8" s="32"/>
      <c r="CS8" s="32"/>
      <c r="CT8" s="32"/>
      <c r="CU8" s="32"/>
      <c r="CV8" s="33"/>
      <c r="CW8" s="219">
        <f>+$Q8</f>
        <v>32000</v>
      </c>
      <c r="CX8" s="221"/>
      <c r="DB8" s="294" t="s">
        <v>99</v>
      </c>
      <c r="DC8" s="340" t="s">
        <v>129</v>
      </c>
      <c r="DD8" s="341"/>
      <c r="DE8" s="341"/>
      <c r="DF8" s="341"/>
      <c r="DG8" s="342">
        <v>1</v>
      </c>
      <c r="DH8" s="342"/>
      <c r="DI8" s="25" t="s">
        <v>123</v>
      </c>
      <c r="DL8" s="31" t="s">
        <v>89</v>
      </c>
      <c r="DM8" s="32"/>
      <c r="DN8" s="32"/>
      <c r="DO8" s="32"/>
      <c r="DP8" s="32"/>
      <c r="DQ8" s="33"/>
      <c r="DR8" s="219">
        <f>+$Q8</f>
        <v>32000</v>
      </c>
      <c r="DS8" s="221"/>
      <c r="DW8" s="294" t="s">
        <v>99</v>
      </c>
      <c r="DX8" s="340" t="s">
        <v>125</v>
      </c>
      <c r="DY8" s="341"/>
      <c r="DZ8" s="341"/>
      <c r="EA8" s="341"/>
      <c r="EB8" s="342">
        <v>1</v>
      </c>
      <c r="EC8" s="342"/>
      <c r="ED8" s="25" t="s">
        <v>123</v>
      </c>
      <c r="EG8" s="31" t="s">
        <v>89</v>
      </c>
      <c r="EH8" s="32"/>
      <c r="EI8" s="32"/>
      <c r="EJ8" s="32"/>
      <c r="EK8" s="32"/>
      <c r="EL8" s="33"/>
      <c r="EM8" s="219">
        <f>+$Q8</f>
        <v>32000</v>
      </c>
      <c r="EN8" s="221"/>
      <c r="ER8" s="294" t="s">
        <v>99</v>
      </c>
      <c r="ES8" s="340" t="s">
        <v>129</v>
      </c>
      <c r="ET8" s="341"/>
      <c r="EU8" s="341"/>
      <c r="EV8" s="341"/>
      <c r="EW8" s="342">
        <v>1</v>
      </c>
      <c r="EX8" s="342"/>
      <c r="EY8" s="25" t="s">
        <v>123</v>
      </c>
      <c r="FB8" s="31" t="s">
        <v>89</v>
      </c>
      <c r="FC8" s="32"/>
      <c r="FD8" s="32"/>
      <c r="FE8" s="32"/>
      <c r="FF8" s="32"/>
      <c r="FG8" s="33"/>
      <c r="FH8" s="219">
        <f>+$Q8</f>
        <v>32000</v>
      </c>
      <c r="FI8" s="221"/>
      <c r="FM8" s="294" t="s">
        <v>99</v>
      </c>
      <c r="FN8" s="340" t="s">
        <v>129</v>
      </c>
      <c r="FO8" s="341"/>
      <c r="FP8" s="341"/>
      <c r="FQ8" s="341"/>
      <c r="FR8" s="342">
        <v>1</v>
      </c>
      <c r="FS8" s="342"/>
      <c r="FT8" s="25" t="s">
        <v>123</v>
      </c>
      <c r="FW8" s="31" t="s">
        <v>89</v>
      </c>
      <c r="FX8" s="32"/>
      <c r="FY8" s="32"/>
      <c r="FZ8" s="32"/>
      <c r="GA8" s="32"/>
      <c r="GB8" s="33"/>
      <c r="GC8" s="219">
        <f>+$Q8</f>
        <v>32000</v>
      </c>
      <c r="GD8" s="221"/>
      <c r="GH8" s="294" t="s">
        <v>99</v>
      </c>
      <c r="GI8" s="340" t="s">
        <v>125</v>
      </c>
      <c r="GJ8" s="341"/>
      <c r="GK8" s="341"/>
      <c r="GL8" s="341"/>
      <c r="GM8" s="342">
        <v>1.5</v>
      </c>
      <c r="GN8" s="342"/>
      <c r="GO8" s="25" t="s">
        <v>123</v>
      </c>
      <c r="GR8" s="31" t="s">
        <v>89</v>
      </c>
      <c r="GS8" s="32"/>
      <c r="GT8" s="32"/>
      <c r="GU8" s="32"/>
      <c r="GV8" s="32"/>
      <c r="GW8" s="33"/>
      <c r="GX8" s="219">
        <f>+$Q8</f>
        <v>32000</v>
      </c>
      <c r="GY8" s="221"/>
      <c r="HC8" s="294" t="s">
        <v>99</v>
      </c>
      <c r="HD8" s="340" t="s">
        <v>129</v>
      </c>
      <c r="HE8" s="341"/>
      <c r="HF8" s="341"/>
      <c r="HG8" s="341"/>
      <c r="HH8" s="342">
        <v>1.5</v>
      </c>
      <c r="HI8" s="342"/>
      <c r="HJ8" s="25" t="s">
        <v>123</v>
      </c>
      <c r="HM8" s="31" t="s">
        <v>89</v>
      </c>
      <c r="HN8" s="32"/>
      <c r="HO8" s="32"/>
      <c r="HP8" s="32"/>
      <c r="HQ8" s="32"/>
      <c r="HR8" s="33"/>
      <c r="HS8" s="219">
        <f>+$Q8</f>
        <v>32000</v>
      </c>
      <c r="HT8" s="221"/>
      <c r="HX8" s="294" t="s">
        <v>99</v>
      </c>
      <c r="HY8" s="340" t="s">
        <v>129</v>
      </c>
      <c r="HZ8" s="341"/>
      <c r="IA8" s="341"/>
      <c r="IB8" s="341"/>
      <c r="IC8" s="342">
        <v>1.5</v>
      </c>
      <c r="ID8" s="342"/>
      <c r="IE8" s="25" t="s">
        <v>123</v>
      </c>
      <c r="IH8" s="31" t="s">
        <v>89</v>
      </c>
      <c r="II8" s="32"/>
      <c r="IJ8" s="32"/>
      <c r="IK8" s="32"/>
      <c r="IL8" s="32"/>
      <c r="IM8" s="33"/>
      <c r="IN8" s="219">
        <f>+$Q8</f>
        <v>32000</v>
      </c>
      <c r="IO8" s="221"/>
    </row>
    <row r="9" spans="1:250" ht="18" customHeight="1" x14ac:dyDescent="0.4">
      <c r="A9" s="295"/>
      <c r="B9" s="336" t="s">
        <v>126</v>
      </c>
      <c r="C9" s="337"/>
      <c r="D9" s="337"/>
      <c r="E9" s="337"/>
      <c r="F9" s="301">
        <v>0.5</v>
      </c>
      <c r="G9" s="301"/>
      <c r="H9" s="26" t="s">
        <v>123</v>
      </c>
      <c r="K9" s="31" t="s">
        <v>94</v>
      </c>
      <c r="L9" s="32"/>
      <c r="M9" s="32"/>
      <c r="N9" s="32"/>
      <c r="O9" s="32"/>
      <c r="P9" s="33"/>
      <c r="Q9" s="293">
        <v>15000</v>
      </c>
      <c r="R9" s="311"/>
      <c r="V9" s="295"/>
      <c r="W9" s="336" t="s">
        <v>126</v>
      </c>
      <c r="X9" s="337"/>
      <c r="Y9" s="337"/>
      <c r="Z9" s="337"/>
      <c r="AA9" s="301">
        <v>1</v>
      </c>
      <c r="AB9" s="301"/>
      <c r="AC9" s="26" t="s">
        <v>123</v>
      </c>
      <c r="AF9" s="31" t="s">
        <v>94</v>
      </c>
      <c r="AG9" s="32"/>
      <c r="AH9" s="32"/>
      <c r="AI9" s="32"/>
      <c r="AJ9" s="32"/>
      <c r="AK9" s="33"/>
      <c r="AL9" s="219">
        <f>+$Q9</f>
        <v>15000</v>
      </c>
      <c r="AM9" s="221"/>
      <c r="AQ9" s="295"/>
      <c r="AR9" s="336" t="s">
        <v>126</v>
      </c>
      <c r="AS9" s="337"/>
      <c r="AT9" s="337"/>
      <c r="AU9" s="337"/>
      <c r="AV9" s="301">
        <v>1</v>
      </c>
      <c r="AW9" s="301"/>
      <c r="AX9" s="26" t="s">
        <v>123</v>
      </c>
      <c r="BA9" s="31" t="s">
        <v>94</v>
      </c>
      <c r="BB9" s="32"/>
      <c r="BC9" s="32"/>
      <c r="BD9" s="32"/>
      <c r="BE9" s="32"/>
      <c r="BF9" s="33"/>
      <c r="BG9" s="219">
        <f>+$Q9</f>
        <v>15000</v>
      </c>
      <c r="BH9" s="221"/>
      <c r="BL9" s="295"/>
      <c r="BM9" s="336" t="s">
        <v>126</v>
      </c>
      <c r="BN9" s="337"/>
      <c r="BO9" s="337"/>
      <c r="BP9" s="337"/>
      <c r="BQ9" s="301">
        <v>1</v>
      </c>
      <c r="BR9" s="301"/>
      <c r="BS9" s="26" t="s">
        <v>123</v>
      </c>
      <c r="BV9" s="31" t="s">
        <v>94</v>
      </c>
      <c r="BW9" s="32"/>
      <c r="BX9" s="32"/>
      <c r="BY9" s="32"/>
      <c r="BZ9" s="32"/>
      <c r="CA9" s="33"/>
      <c r="CB9" s="219">
        <f>+$Q9</f>
        <v>15000</v>
      </c>
      <c r="CC9" s="221"/>
      <c r="CG9" s="295"/>
      <c r="CH9" s="336" t="s">
        <v>126</v>
      </c>
      <c r="CI9" s="337"/>
      <c r="CJ9" s="337"/>
      <c r="CK9" s="337"/>
      <c r="CL9" s="301">
        <v>1</v>
      </c>
      <c r="CM9" s="301"/>
      <c r="CN9" s="26" t="s">
        <v>123</v>
      </c>
      <c r="CQ9" s="31" t="s">
        <v>94</v>
      </c>
      <c r="CR9" s="32"/>
      <c r="CS9" s="32"/>
      <c r="CT9" s="32"/>
      <c r="CU9" s="32"/>
      <c r="CV9" s="33"/>
      <c r="CW9" s="219">
        <f>+$Q9</f>
        <v>15000</v>
      </c>
      <c r="CX9" s="221"/>
      <c r="DB9" s="295"/>
      <c r="DC9" s="336" t="s">
        <v>126</v>
      </c>
      <c r="DD9" s="337"/>
      <c r="DE9" s="337"/>
      <c r="DF9" s="337"/>
      <c r="DG9" s="301">
        <v>1</v>
      </c>
      <c r="DH9" s="301"/>
      <c r="DI9" s="26" t="s">
        <v>123</v>
      </c>
      <c r="DL9" s="31" t="s">
        <v>94</v>
      </c>
      <c r="DM9" s="32"/>
      <c r="DN9" s="32"/>
      <c r="DO9" s="32"/>
      <c r="DP9" s="32"/>
      <c r="DQ9" s="33"/>
      <c r="DR9" s="219">
        <f>+$Q9</f>
        <v>15000</v>
      </c>
      <c r="DS9" s="221"/>
      <c r="DW9" s="295"/>
      <c r="DX9" s="336" t="s">
        <v>126</v>
      </c>
      <c r="DY9" s="337"/>
      <c r="DZ9" s="337"/>
      <c r="EA9" s="337"/>
      <c r="EB9" s="301">
        <v>2</v>
      </c>
      <c r="EC9" s="301"/>
      <c r="ED9" s="26" t="s">
        <v>123</v>
      </c>
      <c r="EG9" s="31" t="s">
        <v>94</v>
      </c>
      <c r="EH9" s="32"/>
      <c r="EI9" s="32"/>
      <c r="EJ9" s="32"/>
      <c r="EK9" s="32"/>
      <c r="EL9" s="33"/>
      <c r="EM9" s="219">
        <f>+$Q9</f>
        <v>15000</v>
      </c>
      <c r="EN9" s="221"/>
      <c r="ER9" s="295"/>
      <c r="ES9" s="336" t="s">
        <v>126</v>
      </c>
      <c r="ET9" s="337"/>
      <c r="EU9" s="337"/>
      <c r="EV9" s="337"/>
      <c r="EW9" s="301">
        <v>2</v>
      </c>
      <c r="EX9" s="301"/>
      <c r="EY9" s="26" t="s">
        <v>123</v>
      </c>
      <c r="FB9" s="31" t="s">
        <v>94</v>
      </c>
      <c r="FC9" s="32"/>
      <c r="FD9" s="32"/>
      <c r="FE9" s="32"/>
      <c r="FF9" s="32"/>
      <c r="FG9" s="33"/>
      <c r="FH9" s="219">
        <f>+$Q9</f>
        <v>15000</v>
      </c>
      <c r="FI9" s="221"/>
      <c r="FM9" s="295"/>
      <c r="FN9" s="336" t="s">
        <v>126</v>
      </c>
      <c r="FO9" s="337"/>
      <c r="FP9" s="337"/>
      <c r="FQ9" s="337"/>
      <c r="FR9" s="301">
        <v>2</v>
      </c>
      <c r="FS9" s="301"/>
      <c r="FT9" s="26" t="s">
        <v>123</v>
      </c>
      <c r="FW9" s="31" t="s">
        <v>94</v>
      </c>
      <c r="FX9" s="32"/>
      <c r="FY9" s="32"/>
      <c r="FZ9" s="32"/>
      <c r="GA9" s="32"/>
      <c r="GB9" s="33"/>
      <c r="GC9" s="219">
        <f>+$Q9</f>
        <v>15000</v>
      </c>
      <c r="GD9" s="221"/>
      <c r="GH9" s="295"/>
      <c r="GI9" s="336" t="s">
        <v>126</v>
      </c>
      <c r="GJ9" s="337"/>
      <c r="GK9" s="337"/>
      <c r="GL9" s="337"/>
      <c r="GM9" s="301">
        <v>3</v>
      </c>
      <c r="GN9" s="301"/>
      <c r="GO9" s="26" t="s">
        <v>123</v>
      </c>
      <c r="GR9" s="31" t="s">
        <v>94</v>
      </c>
      <c r="GS9" s="32"/>
      <c r="GT9" s="32"/>
      <c r="GU9" s="32"/>
      <c r="GV9" s="32"/>
      <c r="GW9" s="33"/>
      <c r="GX9" s="219">
        <f>+$Q9</f>
        <v>15000</v>
      </c>
      <c r="GY9" s="221"/>
      <c r="HC9" s="295"/>
      <c r="HD9" s="336" t="s">
        <v>126</v>
      </c>
      <c r="HE9" s="337"/>
      <c r="HF9" s="337"/>
      <c r="HG9" s="337"/>
      <c r="HH9" s="301">
        <v>3</v>
      </c>
      <c r="HI9" s="301"/>
      <c r="HJ9" s="26" t="s">
        <v>123</v>
      </c>
      <c r="HM9" s="31" t="s">
        <v>94</v>
      </c>
      <c r="HN9" s="32"/>
      <c r="HO9" s="32"/>
      <c r="HP9" s="32"/>
      <c r="HQ9" s="32"/>
      <c r="HR9" s="33"/>
      <c r="HS9" s="219">
        <f>+$Q9</f>
        <v>15000</v>
      </c>
      <c r="HT9" s="221"/>
      <c r="HX9" s="295"/>
      <c r="HY9" s="336" t="s">
        <v>126</v>
      </c>
      <c r="HZ9" s="337"/>
      <c r="IA9" s="337"/>
      <c r="IB9" s="337"/>
      <c r="IC9" s="301">
        <v>3</v>
      </c>
      <c r="ID9" s="301"/>
      <c r="IE9" s="26" t="s">
        <v>123</v>
      </c>
      <c r="IH9" s="31" t="s">
        <v>94</v>
      </c>
      <c r="II9" s="32"/>
      <c r="IJ9" s="32"/>
      <c r="IK9" s="32"/>
      <c r="IL9" s="32"/>
      <c r="IM9" s="33"/>
      <c r="IN9" s="219">
        <f>+$Q9</f>
        <v>15000</v>
      </c>
      <c r="IO9" s="221"/>
    </row>
    <row r="10" spans="1:250" ht="18" customHeight="1" x14ac:dyDescent="0.4">
      <c r="A10" s="295"/>
      <c r="B10" s="336" t="s">
        <v>131</v>
      </c>
      <c r="C10" s="337"/>
      <c r="D10" s="337"/>
      <c r="E10" s="337"/>
      <c r="F10" s="301">
        <v>1</v>
      </c>
      <c r="G10" s="301"/>
      <c r="H10" s="26" t="s">
        <v>123</v>
      </c>
      <c r="K10" s="31" t="s">
        <v>93</v>
      </c>
      <c r="L10" s="32"/>
      <c r="M10" s="32"/>
      <c r="N10" s="32"/>
      <c r="O10" s="32"/>
      <c r="P10" s="33"/>
      <c r="Q10" s="293">
        <v>35000</v>
      </c>
      <c r="R10" s="311"/>
      <c r="V10" s="295"/>
      <c r="W10" s="336" t="s">
        <v>136</v>
      </c>
      <c r="X10" s="337"/>
      <c r="Y10" s="337"/>
      <c r="Z10" s="337"/>
      <c r="AA10" s="301">
        <v>2</v>
      </c>
      <c r="AB10" s="301"/>
      <c r="AC10" s="26" t="s">
        <v>123</v>
      </c>
      <c r="AF10" s="31" t="s">
        <v>93</v>
      </c>
      <c r="AG10" s="32"/>
      <c r="AH10" s="32"/>
      <c r="AI10" s="32"/>
      <c r="AJ10" s="32"/>
      <c r="AK10" s="33"/>
      <c r="AL10" s="219">
        <f>+$Q10</f>
        <v>35000</v>
      </c>
      <c r="AM10" s="221"/>
      <c r="AQ10" s="295"/>
      <c r="AR10" s="336" t="s">
        <v>131</v>
      </c>
      <c r="AS10" s="337"/>
      <c r="AT10" s="337"/>
      <c r="AU10" s="337"/>
      <c r="AV10" s="301">
        <v>2</v>
      </c>
      <c r="AW10" s="301"/>
      <c r="AX10" s="26" t="s">
        <v>123</v>
      </c>
      <c r="BA10" s="31" t="s">
        <v>93</v>
      </c>
      <c r="BB10" s="32"/>
      <c r="BC10" s="32"/>
      <c r="BD10" s="32"/>
      <c r="BE10" s="32"/>
      <c r="BF10" s="33"/>
      <c r="BG10" s="219">
        <f>+$Q10</f>
        <v>35000</v>
      </c>
      <c r="BH10" s="221"/>
      <c r="BL10" s="295"/>
      <c r="BM10" s="336" t="s">
        <v>131</v>
      </c>
      <c r="BN10" s="337"/>
      <c r="BO10" s="337"/>
      <c r="BP10" s="337"/>
      <c r="BQ10" s="301">
        <v>2</v>
      </c>
      <c r="BR10" s="301"/>
      <c r="BS10" s="26" t="s">
        <v>123</v>
      </c>
      <c r="BV10" s="31" t="s">
        <v>93</v>
      </c>
      <c r="BW10" s="32"/>
      <c r="BX10" s="32"/>
      <c r="BY10" s="32"/>
      <c r="BZ10" s="32"/>
      <c r="CA10" s="33"/>
      <c r="CB10" s="219">
        <f>+$Q10</f>
        <v>35000</v>
      </c>
      <c r="CC10" s="221"/>
      <c r="CG10" s="295"/>
      <c r="CH10" s="336" t="s">
        <v>132</v>
      </c>
      <c r="CI10" s="337"/>
      <c r="CJ10" s="337"/>
      <c r="CK10" s="337"/>
      <c r="CL10" s="301">
        <v>2</v>
      </c>
      <c r="CM10" s="301"/>
      <c r="CN10" s="26" t="s">
        <v>123</v>
      </c>
      <c r="CQ10" s="31" t="s">
        <v>93</v>
      </c>
      <c r="CR10" s="32"/>
      <c r="CS10" s="32"/>
      <c r="CT10" s="32"/>
      <c r="CU10" s="32"/>
      <c r="CV10" s="33"/>
      <c r="CW10" s="219">
        <f>+$Q10</f>
        <v>35000</v>
      </c>
      <c r="CX10" s="221"/>
      <c r="DB10" s="295"/>
      <c r="DC10" s="336" t="s">
        <v>136</v>
      </c>
      <c r="DD10" s="337"/>
      <c r="DE10" s="337"/>
      <c r="DF10" s="337"/>
      <c r="DG10" s="301">
        <v>2</v>
      </c>
      <c r="DH10" s="301"/>
      <c r="DI10" s="26" t="s">
        <v>123</v>
      </c>
      <c r="DL10" s="31" t="s">
        <v>93</v>
      </c>
      <c r="DM10" s="32"/>
      <c r="DN10" s="32"/>
      <c r="DO10" s="32"/>
      <c r="DP10" s="32"/>
      <c r="DQ10" s="33"/>
      <c r="DR10" s="219">
        <f>+$Q10</f>
        <v>35000</v>
      </c>
      <c r="DS10" s="221"/>
      <c r="DW10" s="295"/>
      <c r="DX10" s="336" t="s">
        <v>137</v>
      </c>
      <c r="DY10" s="337"/>
      <c r="DZ10" s="337"/>
      <c r="EA10" s="337"/>
      <c r="EB10" s="301">
        <v>4</v>
      </c>
      <c r="EC10" s="301"/>
      <c r="ED10" s="26" t="s">
        <v>123</v>
      </c>
      <c r="EG10" s="31" t="s">
        <v>93</v>
      </c>
      <c r="EH10" s="32"/>
      <c r="EI10" s="32"/>
      <c r="EJ10" s="32"/>
      <c r="EK10" s="32"/>
      <c r="EL10" s="33"/>
      <c r="EM10" s="219">
        <f>+$Q10</f>
        <v>35000</v>
      </c>
      <c r="EN10" s="221"/>
      <c r="ER10" s="295"/>
      <c r="ES10" s="336" t="s">
        <v>137</v>
      </c>
      <c r="ET10" s="337"/>
      <c r="EU10" s="337"/>
      <c r="EV10" s="337"/>
      <c r="EW10" s="301">
        <v>4</v>
      </c>
      <c r="EX10" s="301"/>
      <c r="EY10" s="26" t="s">
        <v>123</v>
      </c>
      <c r="FB10" s="31" t="s">
        <v>93</v>
      </c>
      <c r="FC10" s="32"/>
      <c r="FD10" s="32"/>
      <c r="FE10" s="32"/>
      <c r="FF10" s="32"/>
      <c r="FG10" s="33"/>
      <c r="FH10" s="219">
        <f>+$Q10</f>
        <v>35000</v>
      </c>
      <c r="FI10" s="221"/>
      <c r="FM10" s="295"/>
      <c r="FN10" s="336" t="s">
        <v>137</v>
      </c>
      <c r="FO10" s="337"/>
      <c r="FP10" s="337"/>
      <c r="FQ10" s="337"/>
      <c r="FR10" s="301">
        <v>4</v>
      </c>
      <c r="FS10" s="301"/>
      <c r="FT10" s="26" t="s">
        <v>123</v>
      </c>
      <c r="FW10" s="31" t="s">
        <v>93</v>
      </c>
      <c r="FX10" s="32"/>
      <c r="FY10" s="32"/>
      <c r="FZ10" s="32"/>
      <c r="GA10" s="32"/>
      <c r="GB10" s="33"/>
      <c r="GC10" s="219">
        <f>+$Q10</f>
        <v>35000</v>
      </c>
      <c r="GD10" s="221"/>
      <c r="GH10" s="295"/>
      <c r="GI10" s="336" t="s">
        <v>137</v>
      </c>
      <c r="GJ10" s="337"/>
      <c r="GK10" s="337"/>
      <c r="GL10" s="337"/>
      <c r="GM10" s="301">
        <v>6</v>
      </c>
      <c r="GN10" s="301"/>
      <c r="GO10" s="26" t="s">
        <v>123</v>
      </c>
      <c r="GR10" s="31" t="s">
        <v>93</v>
      </c>
      <c r="GS10" s="32"/>
      <c r="GT10" s="32"/>
      <c r="GU10" s="32"/>
      <c r="GV10" s="32"/>
      <c r="GW10" s="33"/>
      <c r="GX10" s="219">
        <f>+$Q10</f>
        <v>35000</v>
      </c>
      <c r="GY10" s="221"/>
      <c r="HC10" s="295"/>
      <c r="HD10" s="336" t="s">
        <v>137</v>
      </c>
      <c r="HE10" s="337"/>
      <c r="HF10" s="337"/>
      <c r="HG10" s="337"/>
      <c r="HH10" s="301">
        <v>6</v>
      </c>
      <c r="HI10" s="301"/>
      <c r="HJ10" s="26" t="s">
        <v>123</v>
      </c>
      <c r="HM10" s="31" t="s">
        <v>93</v>
      </c>
      <c r="HN10" s="32"/>
      <c r="HO10" s="32"/>
      <c r="HP10" s="32"/>
      <c r="HQ10" s="32"/>
      <c r="HR10" s="33"/>
      <c r="HS10" s="219">
        <f>+$Q10</f>
        <v>35000</v>
      </c>
      <c r="HT10" s="221"/>
      <c r="HX10" s="295"/>
      <c r="HY10" s="336" t="s">
        <v>137</v>
      </c>
      <c r="HZ10" s="337"/>
      <c r="IA10" s="337"/>
      <c r="IB10" s="337"/>
      <c r="IC10" s="301">
        <v>6</v>
      </c>
      <c r="ID10" s="301"/>
      <c r="IE10" s="26" t="s">
        <v>123</v>
      </c>
      <c r="IH10" s="31" t="s">
        <v>93</v>
      </c>
      <c r="II10" s="32"/>
      <c r="IJ10" s="32"/>
      <c r="IK10" s="32"/>
      <c r="IL10" s="32"/>
      <c r="IM10" s="33"/>
      <c r="IN10" s="219">
        <f>+$Q10</f>
        <v>35000</v>
      </c>
      <c r="IO10" s="221"/>
    </row>
    <row r="11" spans="1:250" ht="18" customHeight="1" x14ac:dyDescent="0.4">
      <c r="A11" s="295"/>
      <c r="B11" s="336" t="s">
        <v>127</v>
      </c>
      <c r="C11" s="337"/>
      <c r="D11" s="337"/>
      <c r="E11" s="337"/>
      <c r="F11" s="301">
        <v>0.5</v>
      </c>
      <c r="G11" s="301"/>
      <c r="H11" s="26" t="s">
        <v>123</v>
      </c>
      <c r="K11" s="31" t="s">
        <v>92</v>
      </c>
      <c r="L11" s="32"/>
      <c r="M11" s="32"/>
      <c r="N11" s="32"/>
      <c r="O11" s="32"/>
      <c r="P11" s="33"/>
      <c r="Q11" s="293">
        <v>120000</v>
      </c>
      <c r="R11" s="311"/>
      <c r="V11" s="295"/>
      <c r="W11" s="336" t="s">
        <v>127</v>
      </c>
      <c r="X11" s="337"/>
      <c r="Y11" s="337"/>
      <c r="Z11" s="337"/>
      <c r="AA11" s="301">
        <v>1</v>
      </c>
      <c r="AB11" s="301"/>
      <c r="AC11" s="26" t="s">
        <v>123</v>
      </c>
      <c r="AF11" s="31" t="s">
        <v>92</v>
      </c>
      <c r="AG11" s="32"/>
      <c r="AH11" s="32"/>
      <c r="AI11" s="32"/>
      <c r="AJ11" s="32"/>
      <c r="AK11" s="33"/>
      <c r="AL11" s="219">
        <f>+$Q11</f>
        <v>120000</v>
      </c>
      <c r="AM11" s="221"/>
      <c r="AQ11" s="295"/>
      <c r="AR11" s="336" t="s">
        <v>127</v>
      </c>
      <c r="AS11" s="337"/>
      <c r="AT11" s="337"/>
      <c r="AU11" s="337"/>
      <c r="AV11" s="301">
        <v>1</v>
      </c>
      <c r="AW11" s="301"/>
      <c r="AX11" s="26" t="s">
        <v>123</v>
      </c>
      <c r="BA11" s="31" t="s">
        <v>92</v>
      </c>
      <c r="BB11" s="32"/>
      <c r="BC11" s="32"/>
      <c r="BD11" s="32"/>
      <c r="BE11" s="32"/>
      <c r="BF11" s="33"/>
      <c r="BG11" s="219">
        <f>+$Q11</f>
        <v>120000</v>
      </c>
      <c r="BH11" s="221"/>
      <c r="BL11" s="295"/>
      <c r="BM11" s="336" t="s">
        <v>127</v>
      </c>
      <c r="BN11" s="337"/>
      <c r="BO11" s="337"/>
      <c r="BP11" s="337"/>
      <c r="BQ11" s="301">
        <v>1</v>
      </c>
      <c r="BR11" s="301"/>
      <c r="BS11" s="26" t="s">
        <v>123</v>
      </c>
      <c r="BV11" s="31" t="s">
        <v>92</v>
      </c>
      <c r="BW11" s="32"/>
      <c r="BX11" s="32"/>
      <c r="BY11" s="32"/>
      <c r="BZ11" s="32"/>
      <c r="CA11" s="33"/>
      <c r="CB11" s="219">
        <f>+$Q11</f>
        <v>120000</v>
      </c>
      <c r="CC11" s="221"/>
      <c r="CG11" s="295"/>
      <c r="CH11" s="336" t="s">
        <v>127</v>
      </c>
      <c r="CI11" s="337"/>
      <c r="CJ11" s="337"/>
      <c r="CK11" s="337"/>
      <c r="CL11" s="301">
        <v>1</v>
      </c>
      <c r="CM11" s="301"/>
      <c r="CN11" s="26" t="s">
        <v>123</v>
      </c>
      <c r="CQ11" s="31" t="s">
        <v>92</v>
      </c>
      <c r="CR11" s="32"/>
      <c r="CS11" s="32"/>
      <c r="CT11" s="32"/>
      <c r="CU11" s="32"/>
      <c r="CV11" s="33"/>
      <c r="CW11" s="219">
        <f>+$Q11</f>
        <v>120000</v>
      </c>
      <c r="CX11" s="221"/>
      <c r="DB11" s="295"/>
      <c r="DC11" s="336" t="s">
        <v>127</v>
      </c>
      <c r="DD11" s="337"/>
      <c r="DE11" s="337"/>
      <c r="DF11" s="337"/>
      <c r="DG11" s="301">
        <v>1</v>
      </c>
      <c r="DH11" s="301"/>
      <c r="DI11" s="26" t="s">
        <v>123</v>
      </c>
      <c r="DL11" s="31" t="s">
        <v>92</v>
      </c>
      <c r="DM11" s="32"/>
      <c r="DN11" s="32"/>
      <c r="DO11" s="32"/>
      <c r="DP11" s="32"/>
      <c r="DQ11" s="33"/>
      <c r="DR11" s="219">
        <f>+$Q11</f>
        <v>120000</v>
      </c>
      <c r="DS11" s="221"/>
      <c r="DW11" s="295"/>
      <c r="DX11" s="336" t="s">
        <v>127</v>
      </c>
      <c r="DY11" s="337"/>
      <c r="DZ11" s="337"/>
      <c r="EA11" s="337"/>
      <c r="EB11" s="301">
        <v>2</v>
      </c>
      <c r="EC11" s="301"/>
      <c r="ED11" s="26" t="s">
        <v>123</v>
      </c>
      <c r="EG11" s="31" t="s">
        <v>92</v>
      </c>
      <c r="EH11" s="32"/>
      <c r="EI11" s="32"/>
      <c r="EJ11" s="32"/>
      <c r="EK11" s="32"/>
      <c r="EL11" s="33"/>
      <c r="EM11" s="219">
        <f>+$Q11</f>
        <v>120000</v>
      </c>
      <c r="EN11" s="221"/>
      <c r="ER11" s="295"/>
      <c r="ES11" s="336" t="s">
        <v>127</v>
      </c>
      <c r="ET11" s="337"/>
      <c r="EU11" s="337"/>
      <c r="EV11" s="337"/>
      <c r="EW11" s="301">
        <v>2</v>
      </c>
      <c r="EX11" s="301"/>
      <c r="EY11" s="26" t="s">
        <v>123</v>
      </c>
      <c r="FB11" s="31" t="s">
        <v>92</v>
      </c>
      <c r="FC11" s="32"/>
      <c r="FD11" s="32"/>
      <c r="FE11" s="32"/>
      <c r="FF11" s="32"/>
      <c r="FG11" s="33"/>
      <c r="FH11" s="219">
        <f>+$Q11</f>
        <v>120000</v>
      </c>
      <c r="FI11" s="221"/>
      <c r="FM11" s="295"/>
      <c r="FN11" s="336" t="s">
        <v>127</v>
      </c>
      <c r="FO11" s="337"/>
      <c r="FP11" s="337"/>
      <c r="FQ11" s="337"/>
      <c r="FR11" s="301">
        <v>2</v>
      </c>
      <c r="FS11" s="301"/>
      <c r="FT11" s="26" t="s">
        <v>123</v>
      </c>
      <c r="FW11" s="31" t="s">
        <v>92</v>
      </c>
      <c r="FX11" s="32"/>
      <c r="FY11" s="32"/>
      <c r="FZ11" s="32"/>
      <c r="GA11" s="32"/>
      <c r="GB11" s="33"/>
      <c r="GC11" s="219">
        <f>+$Q11</f>
        <v>120000</v>
      </c>
      <c r="GD11" s="221"/>
      <c r="GH11" s="295"/>
      <c r="GI11" s="336" t="s">
        <v>127</v>
      </c>
      <c r="GJ11" s="337"/>
      <c r="GK11" s="337"/>
      <c r="GL11" s="337"/>
      <c r="GM11" s="301">
        <v>3</v>
      </c>
      <c r="GN11" s="301"/>
      <c r="GO11" s="26" t="s">
        <v>123</v>
      </c>
      <c r="GR11" s="31" t="s">
        <v>92</v>
      </c>
      <c r="GS11" s="32"/>
      <c r="GT11" s="32"/>
      <c r="GU11" s="32"/>
      <c r="GV11" s="32"/>
      <c r="GW11" s="33"/>
      <c r="GX11" s="219">
        <f>+$Q11</f>
        <v>120000</v>
      </c>
      <c r="GY11" s="221"/>
      <c r="HC11" s="295"/>
      <c r="HD11" s="336" t="s">
        <v>127</v>
      </c>
      <c r="HE11" s="337"/>
      <c r="HF11" s="337"/>
      <c r="HG11" s="337"/>
      <c r="HH11" s="301">
        <v>3</v>
      </c>
      <c r="HI11" s="301"/>
      <c r="HJ11" s="26" t="s">
        <v>123</v>
      </c>
      <c r="HM11" s="31" t="s">
        <v>92</v>
      </c>
      <c r="HN11" s="32"/>
      <c r="HO11" s="32"/>
      <c r="HP11" s="32"/>
      <c r="HQ11" s="32"/>
      <c r="HR11" s="33"/>
      <c r="HS11" s="219">
        <f>+$Q11</f>
        <v>120000</v>
      </c>
      <c r="HT11" s="221"/>
      <c r="HX11" s="295"/>
      <c r="HY11" s="336" t="s">
        <v>127</v>
      </c>
      <c r="HZ11" s="337"/>
      <c r="IA11" s="337"/>
      <c r="IB11" s="337"/>
      <c r="IC11" s="301">
        <v>3</v>
      </c>
      <c r="ID11" s="301"/>
      <c r="IE11" s="26" t="s">
        <v>123</v>
      </c>
      <c r="IH11" s="31" t="s">
        <v>92</v>
      </c>
      <c r="II11" s="32"/>
      <c r="IJ11" s="32"/>
      <c r="IK11" s="32"/>
      <c r="IL11" s="32"/>
      <c r="IM11" s="33"/>
      <c r="IN11" s="219">
        <f>+$Q11</f>
        <v>120000</v>
      </c>
      <c r="IO11" s="221"/>
    </row>
    <row r="12" spans="1:250" ht="18" customHeight="1" x14ac:dyDescent="0.4">
      <c r="A12" s="295"/>
      <c r="B12" s="338"/>
      <c r="C12" s="339"/>
      <c r="D12" s="339"/>
      <c r="E12" s="339"/>
      <c r="F12" s="301"/>
      <c r="G12" s="301"/>
      <c r="H12" s="26"/>
      <c r="K12" s="31"/>
      <c r="L12" s="32"/>
      <c r="M12" s="32"/>
      <c r="N12" s="32"/>
      <c r="O12" s="32"/>
      <c r="P12" s="33"/>
      <c r="Q12" s="310"/>
      <c r="R12" s="311"/>
      <c r="V12" s="295"/>
      <c r="W12" s="338" t="s">
        <v>130</v>
      </c>
      <c r="X12" s="339"/>
      <c r="Y12" s="339"/>
      <c r="Z12" s="339"/>
      <c r="AA12" s="301">
        <v>1</v>
      </c>
      <c r="AB12" s="301"/>
      <c r="AC12" s="26" t="s">
        <v>123</v>
      </c>
      <c r="AF12" s="31"/>
      <c r="AG12" s="32"/>
      <c r="AH12" s="32"/>
      <c r="AI12" s="32"/>
      <c r="AJ12" s="32"/>
      <c r="AK12" s="33"/>
      <c r="AL12" s="55"/>
      <c r="AM12" s="33"/>
      <c r="AQ12" s="295"/>
      <c r="AR12" s="338"/>
      <c r="AS12" s="339"/>
      <c r="AT12" s="339"/>
      <c r="AU12" s="339"/>
      <c r="AV12" s="301"/>
      <c r="AW12" s="301"/>
      <c r="AX12" s="26" t="s">
        <v>123</v>
      </c>
      <c r="BA12" s="31"/>
      <c r="BB12" s="32"/>
      <c r="BC12" s="32"/>
      <c r="BD12" s="32"/>
      <c r="BE12" s="32"/>
      <c r="BF12" s="33"/>
      <c r="BG12" s="55"/>
      <c r="BH12" s="33"/>
      <c r="BL12" s="295"/>
      <c r="BM12" s="338"/>
      <c r="BN12" s="339"/>
      <c r="BO12" s="339"/>
      <c r="BP12" s="339"/>
      <c r="BQ12" s="301"/>
      <c r="BR12" s="301"/>
      <c r="BS12" s="26" t="s">
        <v>123</v>
      </c>
      <c r="BV12" s="31"/>
      <c r="BW12" s="32"/>
      <c r="BX12" s="32"/>
      <c r="BY12" s="32"/>
      <c r="BZ12" s="32"/>
      <c r="CA12" s="33"/>
      <c r="CB12" s="55"/>
      <c r="CC12" s="33"/>
      <c r="CG12" s="295"/>
      <c r="CH12" s="338" t="s">
        <v>130</v>
      </c>
      <c r="CI12" s="339"/>
      <c r="CJ12" s="339"/>
      <c r="CK12" s="339"/>
      <c r="CL12" s="301">
        <v>1</v>
      </c>
      <c r="CM12" s="301"/>
      <c r="CN12" s="26" t="s">
        <v>123</v>
      </c>
      <c r="CQ12" s="31"/>
      <c r="CR12" s="32"/>
      <c r="CS12" s="32"/>
      <c r="CT12" s="32"/>
      <c r="CU12" s="32"/>
      <c r="CV12" s="33"/>
      <c r="CW12" s="55"/>
      <c r="CX12" s="33"/>
      <c r="DB12" s="295"/>
      <c r="DC12" s="338" t="s">
        <v>130</v>
      </c>
      <c r="DD12" s="339"/>
      <c r="DE12" s="339"/>
      <c r="DF12" s="339"/>
      <c r="DG12" s="301">
        <v>1</v>
      </c>
      <c r="DH12" s="301"/>
      <c r="DI12" s="26" t="s">
        <v>123</v>
      </c>
      <c r="DL12" s="31"/>
      <c r="DM12" s="32"/>
      <c r="DN12" s="32"/>
      <c r="DO12" s="32"/>
      <c r="DP12" s="32"/>
      <c r="DQ12" s="33"/>
      <c r="DR12" s="55"/>
      <c r="DS12" s="33"/>
      <c r="DW12" s="295"/>
      <c r="DX12" s="338"/>
      <c r="DY12" s="339"/>
      <c r="DZ12" s="339"/>
      <c r="EA12" s="339"/>
      <c r="EB12" s="301"/>
      <c r="EC12" s="301"/>
      <c r="ED12" s="26"/>
      <c r="EG12" s="31"/>
      <c r="EH12" s="32"/>
      <c r="EI12" s="32"/>
      <c r="EJ12" s="32"/>
      <c r="EK12" s="32"/>
      <c r="EL12" s="33"/>
      <c r="EM12" s="55"/>
      <c r="EN12" s="33"/>
      <c r="ER12" s="295"/>
      <c r="ES12" s="338" t="s">
        <v>130</v>
      </c>
      <c r="ET12" s="339"/>
      <c r="EU12" s="339"/>
      <c r="EV12" s="339"/>
      <c r="EW12" s="301">
        <v>2</v>
      </c>
      <c r="EX12" s="301"/>
      <c r="EY12" s="26" t="s">
        <v>123</v>
      </c>
      <c r="FB12" s="31"/>
      <c r="FC12" s="32"/>
      <c r="FD12" s="32"/>
      <c r="FE12" s="32"/>
      <c r="FF12" s="32"/>
      <c r="FG12" s="33"/>
      <c r="FH12" s="55"/>
      <c r="FI12" s="33"/>
      <c r="FM12" s="295"/>
      <c r="FN12" s="338" t="s">
        <v>130</v>
      </c>
      <c r="FO12" s="339"/>
      <c r="FP12" s="339"/>
      <c r="FQ12" s="339"/>
      <c r="FR12" s="301">
        <v>2</v>
      </c>
      <c r="FS12" s="301"/>
      <c r="FT12" s="26" t="s">
        <v>123</v>
      </c>
      <c r="FW12" s="31"/>
      <c r="FX12" s="32"/>
      <c r="FY12" s="32"/>
      <c r="FZ12" s="32"/>
      <c r="GA12" s="32"/>
      <c r="GB12" s="33"/>
      <c r="GC12" s="55"/>
      <c r="GD12" s="33"/>
      <c r="GH12" s="295"/>
      <c r="GI12" s="338"/>
      <c r="GJ12" s="339"/>
      <c r="GK12" s="339"/>
      <c r="GL12" s="339"/>
      <c r="GM12" s="301"/>
      <c r="GN12" s="301"/>
      <c r="GO12" s="26"/>
      <c r="GR12" s="31"/>
      <c r="GS12" s="32"/>
      <c r="GT12" s="32"/>
      <c r="GU12" s="32"/>
      <c r="GV12" s="32"/>
      <c r="GW12" s="33"/>
      <c r="GX12" s="55"/>
      <c r="GY12" s="33"/>
      <c r="HC12" s="295"/>
      <c r="HD12" s="338" t="s">
        <v>130</v>
      </c>
      <c r="HE12" s="339"/>
      <c r="HF12" s="339"/>
      <c r="HG12" s="339"/>
      <c r="HH12" s="301">
        <v>3</v>
      </c>
      <c r="HI12" s="301"/>
      <c r="HJ12" s="26" t="s">
        <v>123</v>
      </c>
      <c r="HM12" s="31"/>
      <c r="HN12" s="32"/>
      <c r="HO12" s="32"/>
      <c r="HP12" s="32"/>
      <c r="HQ12" s="32"/>
      <c r="HR12" s="33"/>
      <c r="HS12" s="55"/>
      <c r="HT12" s="33"/>
      <c r="HX12" s="295"/>
      <c r="HY12" s="338" t="s">
        <v>130</v>
      </c>
      <c r="HZ12" s="339"/>
      <c r="IA12" s="339"/>
      <c r="IB12" s="339"/>
      <c r="IC12" s="301">
        <v>3</v>
      </c>
      <c r="ID12" s="301"/>
      <c r="IE12" s="26" t="s">
        <v>123</v>
      </c>
      <c r="IH12" s="31"/>
      <c r="II12" s="32"/>
      <c r="IJ12" s="32"/>
      <c r="IK12" s="32"/>
      <c r="IL12" s="32"/>
      <c r="IM12" s="33"/>
      <c r="IN12" s="55"/>
      <c r="IO12" s="33"/>
    </row>
    <row r="13" spans="1:250" ht="18" customHeight="1" x14ac:dyDescent="0.4">
      <c r="A13" s="295"/>
      <c r="B13" s="299"/>
      <c r="C13" s="300"/>
      <c r="D13" s="300"/>
      <c r="E13" s="300"/>
      <c r="F13" s="301"/>
      <c r="G13" s="301"/>
      <c r="H13" s="259"/>
      <c r="K13" s="31" t="s">
        <v>95</v>
      </c>
      <c r="L13" s="32"/>
      <c r="M13" s="32"/>
      <c r="N13" s="32"/>
      <c r="O13" s="32"/>
      <c r="P13" s="33"/>
      <c r="Q13" s="293">
        <v>50000</v>
      </c>
      <c r="R13" s="311"/>
      <c r="V13" s="295"/>
      <c r="W13" s="299" t="s">
        <v>133</v>
      </c>
      <c r="X13" s="300"/>
      <c r="Y13" s="300"/>
      <c r="Z13" s="300"/>
      <c r="AA13" s="301">
        <v>3</v>
      </c>
      <c r="AB13" s="301"/>
      <c r="AC13" s="259" t="s">
        <v>123</v>
      </c>
      <c r="AF13" s="31" t="s">
        <v>95</v>
      </c>
      <c r="AG13" s="32"/>
      <c r="AH13" s="32"/>
      <c r="AI13" s="32"/>
      <c r="AJ13" s="32"/>
      <c r="AK13" s="33"/>
      <c r="AL13" s="219">
        <f>+$Q13</f>
        <v>50000</v>
      </c>
      <c r="AM13" s="221"/>
      <c r="AQ13" s="295"/>
      <c r="AR13" s="299"/>
      <c r="AS13" s="300"/>
      <c r="AT13" s="300"/>
      <c r="AU13" s="300"/>
      <c r="AV13" s="301"/>
      <c r="AW13" s="301"/>
      <c r="AX13" s="259" t="s">
        <v>123</v>
      </c>
      <c r="BA13" s="31" t="s">
        <v>95</v>
      </c>
      <c r="BB13" s="32"/>
      <c r="BC13" s="32"/>
      <c r="BD13" s="32"/>
      <c r="BE13" s="32"/>
      <c r="BF13" s="33"/>
      <c r="BG13" s="219">
        <f>+$Q13</f>
        <v>50000</v>
      </c>
      <c r="BH13" s="221"/>
      <c r="BL13" s="295"/>
      <c r="BM13" s="299"/>
      <c r="BN13" s="300"/>
      <c r="BO13" s="300"/>
      <c r="BP13" s="300"/>
      <c r="BQ13" s="301"/>
      <c r="BR13" s="301"/>
      <c r="BS13" s="259" t="s">
        <v>123</v>
      </c>
      <c r="BV13" s="31" t="s">
        <v>95</v>
      </c>
      <c r="BW13" s="32"/>
      <c r="BX13" s="32"/>
      <c r="BY13" s="32"/>
      <c r="BZ13" s="32"/>
      <c r="CA13" s="33"/>
      <c r="CB13" s="219">
        <f>+$Q13</f>
        <v>50000</v>
      </c>
      <c r="CC13" s="221"/>
      <c r="CG13" s="295"/>
      <c r="CH13" s="299"/>
      <c r="CI13" s="300"/>
      <c r="CJ13" s="300"/>
      <c r="CK13" s="300"/>
      <c r="CL13" s="301"/>
      <c r="CM13" s="301"/>
      <c r="CN13" s="259" t="s">
        <v>123</v>
      </c>
      <c r="CQ13" s="31" t="s">
        <v>95</v>
      </c>
      <c r="CR13" s="32"/>
      <c r="CS13" s="32"/>
      <c r="CT13" s="32"/>
      <c r="CU13" s="32"/>
      <c r="CV13" s="33"/>
      <c r="CW13" s="219">
        <f>+$Q13</f>
        <v>50000</v>
      </c>
      <c r="CX13" s="221"/>
      <c r="DB13" s="295"/>
      <c r="DC13" s="299" t="s">
        <v>133</v>
      </c>
      <c r="DD13" s="300"/>
      <c r="DE13" s="300"/>
      <c r="DF13" s="300"/>
      <c r="DG13" s="301">
        <v>3</v>
      </c>
      <c r="DH13" s="301"/>
      <c r="DI13" s="259" t="s">
        <v>123</v>
      </c>
      <c r="DL13" s="31" t="s">
        <v>95</v>
      </c>
      <c r="DM13" s="32"/>
      <c r="DN13" s="32"/>
      <c r="DO13" s="32"/>
      <c r="DP13" s="32"/>
      <c r="DQ13" s="33"/>
      <c r="DR13" s="219">
        <f>+$Q13</f>
        <v>50000</v>
      </c>
      <c r="DS13" s="221"/>
      <c r="DW13" s="295"/>
      <c r="DX13" s="299"/>
      <c r="DY13" s="300"/>
      <c r="DZ13" s="300"/>
      <c r="EA13" s="300"/>
      <c r="EB13" s="301"/>
      <c r="EC13" s="301"/>
      <c r="ED13" s="259"/>
      <c r="EG13" s="31" t="s">
        <v>95</v>
      </c>
      <c r="EH13" s="32"/>
      <c r="EI13" s="32"/>
      <c r="EJ13" s="32"/>
      <c r="EK13" s="32"/>
      <c r="EL13" s="33"/>
      <c r="EM13" s="219">
        <f>+$Q13</f>
        <v>50000</v>
      </c>
      <c r="EN13" s="221"/>
      <c r="ER13" s="295"/>
      <c r="ES13" s="299"/>
      <c r="ET13" s="300"/>
      <c r="EU13" s="300"/>
      <c r="EV13" s="300"/>
      <c r="EW13" s="301"/>
      <c r="EX13" s="301"/>
      <c r="EY13" s="259"/>
      <c r="FB13" s="31" t="s">
        <v>95</v>
      </c>
      <c r="FC13" s="32"/>
      <c r="FD13" s="32"/>
      <c r="FE13" s="32"/>
      <c r="FF13" s="32"/>
      <c r="FG13" s="33"/>
      <c r="FH13" s="219">
        <f>+$Q13</f>
        <v>50000</v>
      </c>
      <c r="FI13" s="221"/>
      <c r="FM13" s="295"/>
      <c r="FN13" s="299"/>
      <c r="FO13" s="300"/>
      <c r="FP13" s="300"/>
      <c r="FQ13" s="300"/>
      <c r="FR13" s="301"/>
      <c r="FS13" s="301"/>
      <c r="FT13" s="259"/>
      <c r="FW13" s="31" t="s">
        <v>95</v>
      </c>
      <c r="FX13" s="32"/>
      <c r="FY13" s="32"/>
      <c r="FZ13" s="32"/>
      <c r="GA13" s="32"/>
      <c r="GB13" s="33"/>
      <c r="GC13" s="219">
        <f>+$Q13</f>
        <v>50000</v>
      </c>
      <c r="GD13" s="221"/>
      <c r="GH13" s="295"/>
      <c r="GI13" s="299"/>
      <c r="GJ13" s="300"/>
      <c r="GK13" s="300"/>
      <c r="GL13" s="300"/>
      <c r="GM13" s="301"/>
      <c r="GN13" s="301"/>
      <c r="GO13" s="259"/>
      <c r="GR13" s="31" t="s">
        <v>95</v>
      </c>
      <c r="GS13" s="32"/>
      <c r="GT13" s="32"/>
      <c r="GU13" s="32"/>
      <c r="GV13" s="32"/>
      <c r="GW13" s="33"/>
      <c r="GX13" s="219">
        <f>+$Q13</f>
        <v>50000</v>
      </c>
      <c r="GY13" s="221"/>
      <c r="HC13" s="295"/>
      <c r="HD13" s="299"/>
      <c r="HE13" s="300"/>
      <c r="HF13" s="300"/>
      <c r="HG13" s="300"/>
      <c r="HH13" s="301"/>
      <c r="HI13" s="301"/>
      <c r="HJ13" s="259"/>
      <c r="HM13" s="31" t="s">
        <v>95</v>
      </c>
      <c r="HN13" s="32"/>
      <c r="HO13" s="32"/>
      <c r="HP13" s="32"/>
      <c r="HQ13" s="32"/>
      <c r="HR13" s="33"/>
      <c r="HS13" s="219">
        <f>+$Q13</f>
        <v>50000</v>
      </c>
      <c r="HT13" s="221"/>
      <c r="HX13" s="295"/>
      <c r="HY13" s="299"/>
      <c r="HZ13" s="300"/>
      <c r="IA13" s="300"/>
      <c r="IB13" s="300"/>
      <c r="IC13" s="301"/>
      <c r="ID13" s="301"/>
      <c r="IE13" s="259"/>
      <c r="IH13" s="31" t="s">
        <v>95</v>
      </c>
      <c r="II13" s="32"/>
      <c r="IJ13" s="32"/>
      <c r="IK13" s="32"/>
      <c r="IL13" s="32"/>
      <c r="IM13" s="33"/>
      <c r="IN13" s="219">
        <f>+$Q13</f>
        <v>50000</v>
      </c>
      <c r="IO13" s="221"/>
    </row>
    <row r="14" spans="1:250" ht="18" customHeight="1" x14ac:dyDescent="0.4">
      <c r="A14" s="295"/>
      <c r="B14" s="299"/>
      <c r="C14" s="300"/>
      <c r="D14" s="300"/>
      <c r="E14" s="300"/>
      <c r="F14" s="301"/>
      <c r="G14" s="301"/>
      <c r="H14" s="259"/>
      <c r="K14" s="31" t="s">
        <v>96</v>
      </c>
      <c r="L14" s="32"/>
      <c r="M14" s="32"/>
      <c r="N14" s="32"/>
      <c r="O14" s="32"/>
      <c r="P14" s="33"/>
      <c r="Q14" s="293">
        <v>40000</v>
      </c>
      <c r="R14" s="311"/>
      <c r="V14" s="295"/>
      <c r="W14" s="299"/>
      <c r="X14" s="300"/>
      <c r="Y14" s="300"/>
      <c r="Z14" s="300"/>
      <c r="AA14" s="301"/>
      <c r="AB14" s="301"/>
      <c r="AC14" s="259"/>
      <c r="AF14" s="31" t="s">
        <v>96</v>
      </c>
      <c r="AG14" s="32"/>
      <c r="AH14" s="32"/>
      <c r="AI14" s="32"/>
      <c r="AJ14" s="32"/>
      <c r="AK14" s="33"/>
      <c r="AL14" s="219">
        <f>+$Q14</f>
        <v>40000</v>
      </c>
      <c r="AM14" s="221"/>
      <c r="AQ14" s="295"/>
      <c r="AR14" s="299"/>
      <c r="AS14" s="300"/>
      <c r="AT14" s="300"/>
      <c r="AU14" s="300"/>
      <c r="AV14" s="301"/>
      <c r="AW14" s="301"/>
      <c r="AX14" s="259" t="s">
        <v>123</v>
      </c>
      <c r="BA14" s="31" t="s">
        <v>96</v>
      </c>
      <c r="BB14" s="32"/>
      <c r="BC14" s="32"/>
      <c r="BD14" s="32"/>
      <c r="BE14" s="32"/>
      <c r="BF14" s="33"/>
      <c r="BG14" s="219">
        <f>+$Q14</f>
        <v>40000</v>
      </c>
      <c r="BH14" s="221"/>
      <c r="BL14" s="295"/>
      <c r="BM14" s="299"/>
      <c r="BN14" s="300"/>
      <c r="BO14" s="300"/>
      <c r="BP14" s="300"/>
      <c r="BQ14" s="301"/>
      <c r="BR14" s="301"/>
      <c r="BS14" s="259" t="s">
        <v>123</v>
      </c>
      <c r="BV14" s="31" t="s">
        <v>96</v>
      </c>
      <c r="BW14" s="32"/>
      <c r="BX14" s="32"/>
      <c r="BY14" s="32"/>
      <c r="BZ14" s="32"/>
      <c r="CA14" s="33"/>
      <c r="CB14" s="219">
        <f>+$Q14</f>
        <v>40000</v>
      </c>
      <c r="CC14" s="221"/>
      <c r="CG14" s="295"/>
      <c r="CH14" s="299"/>
      <c r="CI14" s="300"/>
      <c r="CJ14" s="300"/>
      <c r="CK14" s="300"/>
      <c r="CL14" s="301"/>
      <c r="CM14" s="301"/>
      <c r="CN14" s="259" t="s">
        <v>123</v>
      </c>
      <c r="CQ14" s="31" t="s">
        <v>96</v>
      </c>
      <c r="CR14" s="32"/>
      <c r="CS14" s="32"/>
      <c r="CT14" s="32"/>
      <c r="CU14" s="32"/>
      <c r="CV14" s="33"/>
      <c r="CW14" s="219">
        <f>+$Q14</f>
        <v>40000</v>
      </c>
      <c r="CX14" s="221"/>
      <c r="DB14" s="295"/>
      <c r="DC14" s="299"/>
      <c r="DD14" s="300"/>
      <c r="DE14" s="300"/>
      <c r="DF14" s="300"/>
      <c r="DG14" s="301"/>
      <c r="DH14" s="301"/>
      <c r="DI14" s="259"/>
      <c r="DL14" s="31" t="s">
        <v>96</v>
      </c>
      <c r="DM14" s="32"/>
      <c r="DN14" s="32"/>
      <c r="DO14" s="32"/>
      <c r="DP14" s="32"/>
      <c r="DQ14" s="33"/>
      <c r="DR14" s="219">
        <f>+$Q14</f>
        <v>40000</v>
      </c>
      <c r="DS14" s="221"/>
      <c r="DW14" s="295"/>
      <c r="DX14" s="299"/>
      <c r="DY14" s="300"/>
      <c r="DZ14" s="300"/>
      <c r="EA14" s="300"/>
      <c r="EB14" s="301"/>
      <c r="EC14" s="301"/>
      <c r="ED14" s="259"/>
      <c r="EG14" s="31" t="s">
        <v>96</v>
      </c>
      <c r="EH14" s="32"/>
      <c r="EI14" s="32"/>
      <c r="EJ14" s="32"/>
      <c r="EK14" s="32"/>
      <c r="EL14" s="33"/>
      <c r="EM14" s="219">
        <f>+$Q14</f>
        <v>40000</v>
      </c>
      <c r="EN14" s="221"/>
      <c r="ER14" s="295"/>
      <c r="ES14" s="299"/>
      <c r="ET14" s="300"/>
      <c r="EU14" s="300"/>
      <c r="EV14" s="300"/>
      <c r="EW14" s="301"/>
      <c r="EX14" s="301"/>
      <c r="EY14" s="259"/>
      <c r="FB14" s="31" t="s">
        <v>96</v>
      </c>
      <c r="FC14" s="32"/>
      <c r="FD14" s="32"/>
      <c r="FE14" s="32"/>
      <c r="FF14" s="32"/>
      <c r="FG14" s="33"/>
      <c r="FH14" s="219">
        <f>+$Q14</f>
        <v>40000</v>
      </c>
      <c r="FI14" s="221"/>
      <c r="FM14" s="295"/>
      <c r="FN14" s="299"/>
      <c r="FO14" s="300"/>
      <c r="FP14" s="300"/>
      <c r="FQ14" s="300"/>
      <c r="FR14" s="301"/>
      <c r="FS14" s="301"/>
      <c r="FT14" s="259"/>
      <c r="FW14" s="31" t="s">
        <v>96</v>
      </c>
      <c r="FX14" s="32"/>
      <c r="FY14" s="32"/>
      <c r="FZ14" s="32"/>
      <c r="GA14" s="32"/>
      <c r="GB14" s="33"/>
      <c r="GC14" s="219">
        <f>+$Q14</f>
        <v>40000</v>
      </c>
      <c r="GD14" s="221"/>
      <c r="GH14" s="295"/>
      <c r="GI14" s="299"/>
      <c r="GJ14" s="300"/>
      <c r="GK14" s="300"/>
      <c r="GL14" s="300"/>
      <c r="GM14" s="301"/>
      <c r="GN14" s="301"/>
      <c r="GO14" s="259"/>
      <c r="GR14" s="31" t="s">
        <v>96</v>
      </c>
      <c r="GS14" s="32"/>
      <c r="GT14" s="32"/>
      <c r="GU14" s="32"/>
      <c r="GV14" s="32"/>
      <c r="GW14" s="33"/>
      <c r="GX14" s="219">
        <f>+$Q14</f>
        <v>40000</v>
      </c>
      <c r="GY14" s="221"/>
      <c r="HC14" s="295"/>
      <c r="HD14" s="299"/>
      <c r="HE14" s="300"/>
      <c r="HF14" s="300"/>
      <c r="HG14" s="300"/>
      <c r="HH14" s="301"/>
      <c r="HI14" s="301"/>
      <c r="HJ14" s="259"/>
      <c r="HM14" s="31" t="s">
        <v>96</v>
      </c>
      <c r="HN14" s="32"/>
      <c r="HO14" s="32"/>
      <c r="HP14" s="32"/>
      <c r="HQ14" s="32"/>
      <c r="HR14" s="33"/>
      <c r="HS14" s="219">
        <f>+$Q14</f>
        <v>40000</v>
      </c>
      <c r="HT14" s="221"/>
      <c r="HX14" s="295"/>
      <c r="HY14" s="299"/>
      <c r="HZ14" s="300"/>
      <c r="IA14" s="300"/>
      <c r="IB14" s="300"/>
      <c r="IC14" s="301"/>
      <c r="ID14" s="301"/>
      <c r="IE14" s="259"/>
      <c r="IH14" s="31" t="s">
        <v>96</v>
      </c>
      <c r="II14" s="32"/>
      <c r="IJ14" s="32"/>
      <c r="IK14" s="32"/>
      <c r="IL14" s="32"/>
      <c r="IM14" s="33"/>
      <c r="IN14" s="219">
        <f>+$Q14</f>
        <v>40000</v>
      </c>
      <c r="IO14" s="221"/>
    </row>
    <row r="15" spans="1:250" ht="18" customHeight="1" x14ac:dyDescent="0.4">
      <c r="A15" s="295"/>
      <c r="B15" s="299"/>
      <c r="C15" s="300"/>
      <c r="D15" s="300"/>
      <c r="E15" s="300"/>
      <c r="F15" s="301"/>
      <c r="G15" s="301"/>
      <c r="H15" s="259"/>
      <c r="K15" s="31" t="s">
        <v>97</v>
      </c>
      <c r="L15" s="32"/>
      <c r="M15" s="32"/>
      <c r="N15" s="32"/>
      <c r="O15" s="32"/>
      <c r="P15" s="33"/>
      <c r="Q15" s="293">
        <v>45000</v>
      </c>
      <c r="R15" s="311"/>
      <c r="V15" s="295"/>
      <c r="W15" s="299" t="s">
        <v>134</v>
      </c>
      <c r="X15" s="300"/>
      <c r="Y15" s="300"/>
      <c r="Z15" s="300"/>
      <c r="AA15" s="301">
        <v>4</v>
      </c>
      <c r="AB15" s="301"/>
      <c r="AC15" s="259" t="s">
        <v>123</v>
      </c>
      <c r="AF15" s="31" t="s">
        <v>97</v>
      </c>
      <c r="AG15" s="32"/>
      <c r="AH15" s="32"/>
      <c r="AI15" s="32"/>
      <c r="AJ15" s="32"/>
      <c r="AK15" s="33"/>
      <c r="AL15" s="219">
        <f>+$Q15</f>
        <v>45000</v>
      </c>
      <c r="AM15" s="221"/>
      <c r="AQ15" s="295"/>
      <c r="AR15" s="299"/>
      <c r="AS15" s="300"/>
      <c r="AT15" s="300"/>
      <c r="AU15" s="300"/>
      <c r="AV15" s="301"/>
      <c r="AW15" s="301"/>
      <c r="AX15" s="259" t="s">
        <v>123</v>
      </c>
      <c r="BA15" s="31" t="s">
        <v>97</v>
      </c>
      <c r="BB15" s="32"/>
      <c r="BC15" s="32"/>
      <c r="BD15" s="32"/>
      <c r="BE15" s="32"/>
      <c r="BF15" s="33"/>
      <c r="BG15" s="219">
        <f>+$Q15</f>
        <v>45000</v>
      </c>
      <c r="BH15" s="221"/>
      <c r="BL15" s="295"/>
      <c r="BM15" s="299"/>
      <c r="BN15" s="300"/>
      <c r="BO15" s="300"/>
      <c r="BP15" s="300"/>
      <c r="BQ15" s="301"/>
      <c r="BR15" s="301"/>
      <c r="BS15" s="259" t="s">
        <v>123</v>
      </c>
      <c r="BV15" s="31" t="s">
        <v>97</v>
      </c>
      <c r="BW15" s="32"/>
      <c r="BX15" s="32"/>
      <c r="BY15" s="32"/>
      <c r="BZ15" s="32"/>
      <c r="CA15" s="33"/>
      <c r="CB15" s="219">
        <f>+$Q15</f>
        <v>45000</v>
      </c>
      <c r="CC15" s="221"/>
      <c r="CG15" s="295"/>
      <c r="CH15" s="299"/>
      <c r="CI15" s="300"/>
      <c r="CJ15" s="300"/>
      <c r="CK15" s="300"/>
      <c r="CL15" s="301"/>
      <c r="CM15" s="301"/>
      <c r="CN15" s="259" t="s">
        <v>123</v>
      </c>
      <c r="CQ15" s="31" t="s">
        <v>97</v>
      </c>
      <c r="CR15" s="32"/>
      <c r="CS15" s="32"/>
      <c r="CT15" s="32"/>
      <c r="CU15" s="32"/>
      <c r="CV15" s="33"/>
      <c r="CW15" s="219">
        <f>+$Q15</f>
        <v>45000</v>
      </c>
      <c r="CX15" s="221"/>
      <c r="DB15" s="295"/>
      <c r="DC15" s="299" t="s">
        <v>134</v>
      </c>
      <c r="DD15" s="300"/>
      <c r="DE15" s="300"/>
      <c r="DF15" s="300"/>
      <c r="DG15" s="301">
        <v>3</v>
      </c>
      <c r="DH15" s="301"/>
      <c r="DI15" s="259" t="s">
        <v>123</v>
      </c>
      <c r="DL15" s="31" t="s">
        <v>97</v>
      </c>
      <c r="DM15" s="32"/>
      <c r="DN15" s="32"/>
      <c r="DO15" s="32"/>
      <c r="DP15" s="32"/>
      <c r="DQ15" s="33"/>
      <c r="DR15" s="219">
        <f>+$Q15</f>
        <v>45000</v>
      </c>
      <c r="DS15" s="221"/>
      <c r="DW15" s="295"/>
      <c r="DX15" s="299"/>
      <c r="DY15" s="300"/>
      <c r="DZ15" s="300"/>
      <c r="EA15" s="300"/>
      <c r="EB15" s="301"/>
      <c r="EC15" s="301"/>
      <c r="ED15" s="259"/>
      <c r="EG15" s="31" t="s">
        <v>97</v>
      </c>
      <c r="EH15" s="32"/>
      <c r="EI15" s="32"/>
      <c r="EJ15" s="32"/>
      <c r="EK15" s="32"/>
      <c r="EL15" s="33"/>
      <c r="EM15" s="219">
        <f>+$Q15</f>
        <v>45000</v>
      </c>
      <c r="EN15" s="221"/>
      <c r="ER15" s="295"/>
      <c r="ES15" s="299"/>
      <c r="ET15" s="300"/>
      <c r="EU15" s="300"/>
      <c r="EV15" s="300"/>
      <c r="EW15" s="301"/>
      <c r="EX15" s="301"/>
      <c r="EY15" s="259"/>
      <c r="FB15" s="31" t="s">
        <v>97</v>
      </c>
      <c r="FC15" s="32"/>
      <c r="FD15" s="32"/>
      <c r="FE15" s="32"/>
      <c r="FF15" s="32"/>
      <c r="FG15" s="33"/>
      <c r="FH15" s="219">
        <f>+$Q15</f>
        <v>45000</v>
      </c>
      <c r="FI15" s="221"/>
      <c r="FM15" s="295"/>
      <c r="FN15" s="299"/>
      <c r="FO15" s="300"/>
      <c r="FP15" s="300"/>
      <c r="FQ15" s="300"/>
      <c r="FR15" s="301"/>
      <c r="FS15" s="301"/>
      <c r="FT15" s="259"/>
      <c r="FW15" s="31" t="s">
        <v>97</v>
      </c>
      <c r="FX15" s="32"/>
      <c r="FY15" s="32"/>
      <c r="FZ15" s="32"/>
      <c r="GA15" s="32"/>
      <c r="GB15" s="33"/>
      <c r="GC15" s="219">
        <f>+$Q15</f>
        <v>45000</v>
      </c>
      <c r="GD15" s="221"/>
      <c r="GH15" s="295"/>
      <c r="GI15" s="299"/>
      <c r="GJ15" s="300"/>
      <c r="GK15" s="300"/>
      <c r="GL15" s="300"/>
      <c r="GM15" s="301"/>
      <c r="GN15" s="301"/>
      <c r="GO15" s="259"/>
      <c r="GR15" s="31" t="s">
        <v>97</v>
      </c>
      <c r="GS15" s="32"/>
      <c r="GT15" s="32"/>
      <c r="GU15" s="32"/>
      <c r="GV15" s="32"/>
      <c r="GW15" s="33"/>
      <c r="GX15" s="219">
        <f>+$Q15</f>
        <v>45000</v>
      </c>
      <c r="GY15" s="221"/>
      <c r="HC15" s="295"/>
      <c r="HD15" s="299"/>
      <c r="HE15" s="300"/>
      <c r="HF15" s="300"/>
      <c r="HG15" s="300"/>
      <c r="HH15" s="301"/>
      <c r="HI15" s="301"/>
      <c r="HJ15" s="259"/>
      <c r="HM15" s="31" t="s">
        <v>97</v>
      </c>
      <c r="HN15" s="32"/>
      <c r="HO15" s="32"/>
      <c r="HP15" s="32"/>
      <c r="HQ15" s="32"/>
      <c r="HR15" s="33"/>
      <c r="HS15" s="219">
        <f>+$Q15</f>
        <v>45000</v>
      </c>
      <c r="HT15" s="221"/>
      <c r="HX15" s="295"/>
      <c r="HY15" s="299"/>
      <c r="HZ15" s="300"/>
      <c r="IA15" s="300"/>
      <c r="IB15" s="300"/>
      <c r="IC15" s="301"/>
      <c r="ID15" s="301"/>
      <c r="IE15" s="259"/>
      <c r="IH15" s="31" t="s">
        <v>97</v>
      </c>
      <c r="II15" s="32"/>
      <c r="IJ15" s="32"/>
      <c r="IK15" s="32"/>
      <c r="IL15" s="32"/>
      <c r="IM15" s="33"/>
      <c r="IN15" s="219">
        <f>+$Q15</f>
        <v>45000</v>
      </c>
      <c r="IO15" s="221"/>
    </row>
    <row r="16" spans="1:250" ht="18" customHeight="1" x14ac:dyDescent="0.4">
      <c r="A16" s="295"/>
      <c r="B16" s="299"/>
      <c r="C16" s="300"/>
      <c r="D16" s="300"/>
      <c r="E16" s="300"/>
      <c r="F16" s="301"/>
      <c r="G16" s="301"/>
      <c r="H16" s="259"/>
      <c r="K16" s="31" t="s">
        <v>98</v>
      </c>
      <c r="L16" s="32"/>
      <c r="M16" s="32"/>
      <c r="N16" s="32"/>
      <c r="O16" s="32"/>
      <c r="P16" s="33"/>
      <c r="Q16" s="293">
        <v>80000</v>
      </c>
      <c r="R16" s="311"/>
      <c r="V16" s="295"/>
      <c r="W16" s="299"/>
      <c r="X16" s="300"/>
      <c r="Y16" s="300"/>
      <c r="Z16" s="300"/>
      <c r="AA16" s="301"/>
      <c r="AB16" s="301"/>
      <c r="AC16" s="259"/>
      <c r="AF16" s="31" t="s">
        <v>98</v>
      </c>
      <c r="AG16" s="32"/>
      <c r="AH16" s="32"/>
      <c r="AI16" s="32"/>
      <c r="AJ16" s="32"/>
      <c r="AK16" s="33"/>
      <c r="AL16" s="219">
        <f>+$Q16</f>
        <v>80000</v>
      </c>
      <c r="AM16" s="221"/>
      <c r="AQ16" s="295"/>
      <c r="AR16" s="299"/>
      <c r="AS16" s="300"/>
      <c r="AT16" s="300"/>
      <c r="AU16" s="300"/>
      <c r="AV16" s="301"/>
      <c r="AW16" s="301"/>
      <c r="AX16" s="259" t="s">
        <v>123</v>
      </c>
      <c r="BA16" s="31" t="s">
        <v>98</v>
      </c>
      <c r="BB16" s="32"/>
      <c r="BC16" s="32"/>
      <c r="BD16" s="32"/>
      <c r="BE16" s="32"/>
      <c r="BF16" s="33"/>
      <c r="BG16" s="219">
        <f>+$Q16</f>
        <v>80000</v>
      </c>
      <c r="BH16" s="221"/>
      <c r="BL16" s="295"/>
      <c r="BM16" s="299"/>
      <c r="BN16" s="300"/>
      <c r="BO16" s="300"/>
      <c r="BP16" s="300"/>
      <c r="BQ16" s="301"/>
      <c r="BR16" s="301"/>
      <c r="BS16" s="259" t="s">
        <v>123</v>
      </c>
      <c r="BV16" s="31" t="s">
        <v>98</v>
      </c>
      <c r="BW16" s="32"/>
      <c r="BX16" s="32"/>
      <c r="BY16" s="32"/>
      <c r="BZ16" s="32"/>
      <c r="CA16" s="33"/>
      <c r="CB16" s="219">
        <f>+$Q16</f>
        <v>80000</v>
      </c>
      <c r="CC16" s="221"/>
      <c r="CG16" s="295"/>
      <c r="CH16" s="299"/>
      <c r="CI16" s="300"/>
      <c r="CJ16" s="300"/>
      <c r="CK16" s="300"/>
      <c r="CL16" s="301"/>
      <c r="CM16" s="301"/>
      <c r="CN16" s="259" t="s">
        <v>123</v>
      </c>
      <c r="CQ16" s="31" t="s">
        <v>98</v>
      </c>
      <c r="CR16" s="32"/>
      <c r="CS16" s="32"/>
      <c r="CT16" s="32"/>
      <c r="CU16" s="32"/>
      <c r="CV16" s="33"/>
      <c r="CW16" s="219">
        <f>+$Q16</f>
        <v>80000</v>
      </c>
      <c r="CX16" s="221"/>
      <c r="DB16" s="295"/>
      <c r="DC16" s="299"/>
      <c r="DD16" s="300"/>
      <c r="DE16" s="300"/>
      <c r="DF16" s="300"/>
      <c r="DG16" s="301"/>
      <c r="DH16" s="301"/>
      <c r="DI16" s="259"/>
      <c r="DL16" s="31" t="s">
        <v>98</v>
      </c>
      <c r="DM16" s="32"/>
      <c r="DN16" s="32"/>
      <c r="DO16" s="32"/>
      <c r="DP16" s="32"/>
      <c r="DQ16" s="33"/>
      <c r="DR16" s="219">
        <f>+$Q16</f>
        <v>80000</v>
      </c>
      <c r="DS16" s="221"/>
      <c r="DW16" s="295"/>
      <c r="DX16" s="299"/>
      <c r="DY16" s="300"/>
      <c r="DZ16" s="300"/>
      <c r="EA16" s="300"/>
      <c r="EB16" s="301"/>
      <c r="EC16" s="301"/>
      <c r="ED16" s="259"/>
      <c r="EG16" s="31" t="s">
        <v>98</v>
      </c>
      <c r="EH16" s="32"/>
      <c r="EI16" s="32"/>
      <c r="EJ16" s="32"/>
      <c r="EK16" s="32"/>
      <c r="EL16" s="33"/>
      <c r="EM16" s="219">
        <f>+$Q16</f>
        <v>80000</v>
      </c>
      <c r="EN16" s="221"/>
      <c r="ER16" s="295"/>
      <c r="ES16" s="299"/>
      <c r="ET16" s="300"/>
      <c r="EU16" s="300"/>
      <c r="EV16" s="300"/>
      <c r="EW16" s="301"/>
      <c r="EX16" s="301"/>
      <c r="EY16" s="259"/>
      <c r="FB16" s="31" t="s">
        <v>98</v>
      </c>
      <c r="FC16" s="32"/>
      <c r="FD16" s="32"/>
      <c r="FE16" s="32"/>
      <c r="FF16" s="32"/>
      <c r="FG16" s="33"/>
      <c r="FH16" s="219">
        <f>+$Q16</f>
        <v>80000</v>
      </c>
      <c r="FI16" s="221"/>
      <c r="FM16" s="295"/>
      <c r="FN16" s="299"/>
      <c r="FO16" s="300"/>
      <c r="FP16" s="300"/>
      <c r="FQ16" s="300"/>
      <c r="FR16" s="301"/>
      <c r="FS16" s="301"/>
      <c r="FT16" s="259"/>
      <c r="FW16" s="31" t="s">
        <v>98</v>
      </c>
      <c r="FX16" s="32"/>
      <c r="FY16" s="32"/>
      <c r="FZ16" s="32"/>
      <c r="GA16" s="32"/>
      <c r="GB16" s="33"/>
      <c r="GC16" s="219">
        <f>+$Q16</f>
        <v>80000</v>
      </c>
      <c r="GD16" s="221"/>
      <c r="GH16" s="295"/>
      <c r="GI16" s="299"/>
      <c r="GJ16" s="300"/>
      <c r="GK16" s="300"/>
      <c r="GL16" s="300"/>
      <c r="GM16" s="301"/>
      <c r="GN16" s="301"/>
      <c r="GO16" s="259"/>
      <c r="GR16" s="31" t="s">
        <v>98</v>
      </c>
      <c r="GS16" s="32"/>
      <c r="GT16" s="32"/>
      <c r="GU16" s="32"/>
      <c r="GV16" s="32"/>
      <c r="GW16" s="33"/>
      <c r="GX16" s="219">
        <f>+$Q16</f>
        <v>80000</v>
      </c>
      <c r="GY16" s="221"/>
      <c r="HC16" s="295"/>
      <c r="HD16" s="299"/>
      <c r="HE16" s="300"/>
      <c r="HF16" s="300"/>
      <c r="HG16" s="300"/>
      <c r="HH16" s="301"/>
      <c r="HI16" s="301"/>
      <c r="HJ16" s="259"/>
      <c r="HM16" s="31" t="s">
        <v>98</v>
      </c>
      <c r="HN16" s="32"/>
      <c r="HO16" s="32"/>
      <c r="HP16" s="32"/>
      <c r="HQ16" s="32"/>
      <c r="HR16" s="33"/>
      <c r="HS16" s="219">
        <f>+$Q16</f>
        <v>80000</v>
      </c>
      <c r="HT16" s="221"/>
      <c r="HX16" s="295"/>
      <c r="HY16" s="299"/>
      <c r="HZ16" s="300"/>
      <c r="IA16" s="300"/>
      <c r="IB16" s="300"/>
      <c r="IC16" s="301"/>
      <c r="ID16" s="301"/>
      <c r="IE16" s="259"/>
      <c r="IH16" s="31" t="s">
        <v>98</v>
      </c>
      <c r="II16" s="32"/>
      <c r="IJ16" s="32"/>
      <c r="IK16" s="32"/>
      <c r="IL16" s="32"/>
      <c r="IM16" s="33"/>
      <c r="IN16" s="219">
        <f>+$Q16</f>
        <v>80000</v>
      </c>
      <c r="IO16" s="221"/>
    </row>
    <row r="17" spans="1:250" ht="18" customHeight="1" x14ac:dyDescent="0.4">
      <c r="A17" s="295"/>
      <c r="B17" s="299"/>
      <c r="C17" s="302"/>
      <c r="D17" s="302"/>
      <c r="E17" s="302"/>
      <c r="F17" s="301"/>
      <c r="G17" s="301"/>
      <c r="H17" s="259"/>
      <c r="K17" s="31"/>
      <c r="L17" s="32"/>
      <c r="M17" s="32"/>
      <c r="N17" s="32"/>
      <c r="O17" s="32"/>
      <c r="P17" s="33"/>
      <c r="Q17" s="308"/>
      <c r="R17" s="309"/>
      <c r="V17" s="295"/>
      <c r="W17" s="299" t="s">
        <v>135</v>
      </c>
      <c r="X17" s="302"/>
      <c r="Y17" s="302"/>
      <c r="Z17" s="302"/>
      <c r="AA17" s="301">
        <v>4</v>
      </c>
      <c r="AB17" s="301"/>
      <c r="AC17" s="259" t="s">
        <v>123</v>
      </c>
      <c r="AF17" s="31"/>
      <c r="AG17" s="32"/>
      <c r="AH17" s="32"/>
      <c r="AI17" s="32"/>
      <c r="AJ17" s="32"/>
      <c r="AK17" s="33"/>
      <c r="AL17" s="55"/>
      <c r="AM17" s="33"/>
      <c r="AQ17" s="295"/>
      <c r="AR17" s="299"/>
      <c r="AS17" s="302"/>
      <c r="AT17" s="302"/>
      <c r="AU17" s="302"/>
      <c r="AV17" s="301"/>
      <c r="AW17" s="301"/>
      <c r="AX17" s="259" t="s">
        <v>123</v>
      </c>
      <c r="BA17" s="31"/>
      <c r="BB17" s="32"/>
      <c r="BC17" s="32"/>
      <c r="BD17" s="32"/>
      <c r="BE17" s="32"/>
      <c r="BF17" s="33"/>
      <c r="BG17" s="55"/>
      <c r="BH17" s="33"/>
      <c r="BL17" s="295"/>
      <c r="BM17" s="299"/>
      <c r="BN17" s="302"/>
      <c r="BO17" s="302"/>
      <c r="BP17" s="302"/>
      <c r="BQ17" s="301"/>
      <c r="BR17" s="301"/>
      <c r="BS17" s="259" t="s">
        <v>123</v>
      </c>
      <c r="BV17" s="31"/>
      <c r="BW17" s="32"/>
      <c r="BX17" s="32"/>
      <c r="BY17" s="32"/>
      <c r="BZ17" s="32"/>
      <c r="CA17" s="33"/>
      <c r="CB17" s="55"/>
      <c r="CC17" s="33"/>
      <c r="CG17" s="295"/>
      <c r="CH17" s="299"/>
      <c r="CI17" s="302"/>
      <c r="CJ17" s="302"/>
      <c r="CK17" s="302"/>
      <c r="CL17" s="301"/>
      <c r="CM17" s="301"/>
      <c r="CN17" s="259" t="s">
        <v>123</v>
      </c>
      <c r="CQ17" s="31"/>
      <c r="CR17" s="32"/>
      <c r="CS17" s="32"/>
      <c r="CT17" s="32"/>
      <c r="CU17" s="32"/>
      <c r="CV17" s="33"/>
      <c r="CW17" s="55"/>
      <c r="CX17" s="33"/>
      <c r="DB17" s="295"/>
      <c r="DC17" s="299" t="s">
        <v>135</v>
      </c>
      <c r="DD17" s="302"/>
      <c r="DE17" s="302"/>
      <c r="DF17" s="302"/>
      <c r="DG17" s="301">
        <v>3</v>
      </c>
      <c r="DH17" s="301"/>
      <c r="DI17" s="259" t="s">
        <v>123</v>
      </c>
      <c r="DL17" s="31"/>
      <c r="DM17" s="32"/>
      <c r="DN17" s="32"/>
      <c r="DO17" s="32"/>
      <c r="DP17" s="32"/>
      <c r="DQ17" s="33"/>
      <c r="DR17" s="55"/>
      <c r="DS17" s="33"/>
      <c r="DW17" s="295"/>
      <c r="DX17" s="299"/>
      <c r="DY17" s="302"/>
      <c r="DZ17" s="302"/>
      <c r="EA17" s="302"/>
      <c r="EB17" s="301"/>
      <c r="EC17" s="301"/>
      <c r="ED17" s="259"/>
      <c r="EG17" s="31"/>
      <c r="EH17" s="32"/>
      <c r="EI17" s="32"/>
      <c r="EJ17" s="32"/>
      <c r="EK17" s="32"/>
      <c r="EL17" s="33"/>
      <c r="EM17" s="55"/>
      <c r="EN17" s="33"/>
      <c r="ER17" s="295"/>
      <c r="ES17" s="299"/>
      <c r="ET17" s="302"/>
      <c r="EU17" s="302"/>
      <c r="EV17" s="302"/>
      <c r="EW17" s="301"/>
      <c r="EX17" s="301"/>
      <c r="EY17" s="259"/>
      <c r="FB17" s="31"/>
      <c r="FC17" s="32"/>
      <c r="FD17" s="32"/>
      <c r="FE17" s="32"/>
      <c r="FF17" s="32"/>
      <c r="FG17" s="33"/>
      <c r="FH17" s="55"/>
      <c r="FI17" s="33"/>
      <c r="FM17" s="295"/>
      <c r="FN17" s="299"/>
      <c r="FO17" s="302"/>
      <c r="FP17" s="302"/>
      <c r="FQ17" s="302"/>
      <c r="FR17" s="301"/>
      <c r="FS17" s="301"/>
      <c r="FT17" s="259"/>
      <c r="FW17" s="31"/>
      <c r="FX17" s="32"/>
      <c r="FY17" s="32"/>
      <c r="FZ17" s="32"/>
      <c r="GA17" s="32"/>
      <c r="GB17" s="33"/>
      <c r="GC17" s="55"/>
      <c r="GD17" s="33"/>
      <c r="GH17" s="295"/>
      <c r="GI17" s="299"/>
      <c r="GJ17" s="302"/>
      <c r="GK17" s="302"/>
      <c r="GL17" s="302"/>
      <c r="GM17" s="301"/>
      <c r="GN17" s="301"/>
      <c r="GO17" s="259"/>
      <c r="GR17" s="31"/>
      <c r="GS17" s="32"/>
      <c r="GT17" s="32"/>
      <c r="GU17" s="32"/>
      <c r="GV17" s="32"/>
      <c r="GW17" s="33"/>
      <c r="GX17" s="55"/>
      <c r="GY17" s="33"/>
      <c r="HC17" s="295"/>
      <c r="HD17" s="299"/>
      <c r="HE17" s="302"/>
      <c r="HF17" s="302"/>
      <c r="HG17" s="302"/>
      <c r="HH17" s="301"/>
      <c r="HI17" s="301"/>
      <c r="HJ17" s="259"/>
      <c r="HM17" s="31"/>
      <c r="HN17" s="32"/>
      <c r="HO17" s="32"/>
      <c r="HP17" s="32"/>
      <c r="HQ17" s="32"/>
      <c r="HR17" s="33"/>
      <c r="HS17" s="55"/>
      <c r="HT17" s="33"/>
      <c r="HX17" s="295"/>
      <c r="HY17" s="299"/>
      <c r="HZ17" s="302"/>
      <c r="IA17" s="302"/>
      <c r="IB17" s="302"/>
      <c r="IC17" s="301"/>
      <c r="ID17" s="301"/>
      <c r="IE17" s="259"/>
      <c r="IH17" s="31"/>
      <c r="II17" s="32"/>
      <c r="IJ17" s="32"/>
      <c r="IK17" s="32"/>
      <c r="IL17" s="32"/>
      <c r="IM17" s="33"/>
      <c r="IN17" s="55"/>
      <c r="IO17" s="33"/>
    </row>
    <row r="18" spans="1:250" ht="18" customHeight="1" x14ac:dyDescent="0.4">
      <c r="A18" s="296"/>
      <c r="B18" s="303"/>
      <c r="C18" s="304"/>
      <c r="D18" s="304"/>
      <c r="E18" s="304"/>
      <c r="F18" s="305"/>
      <c r="G18" s="305"/>
      <c r="H18" s="234"/>
      <c r="K18" s="35"/>
      <c r="L18" s="36"/>
      <c r="M18" s="36"/>
      <c r="N18" s="36"/>
      <c r="O18" s="36"/>
      <c r="P18" s="37"/>
      <c r="Q18" s="306"/>
      <c r="R18" s="307"/>
      <c r="V18" s="296"/>
      <c r="W18" s="303"/>
      <c r="X18" s="304"/>
      <c r="Y18" s="304"/>
      <c r="Z18" s="304"/>
      <c r="AA18" s="305"/>
      <c r="AB18" s="305"/>
      <c r="AC18" s="234"/>
      <c r="AF18" s="35"/>
      <c r="AG18" s="36"/>
      <c r="AH18" s="36"/>
      <c r="AI18" s="36"/>
      <c r="AJ18" s="36"/>
      <c r="AK18" s="37"/>
      <c r="AL18" s="56"/>
      <c r="AM18" s="37"/>
      <c r="AQ18" s="296"/>
      <c r="AR18" s="303"/>
      <c r="AS18" s="304"/>
      <c r="AT18" s="304"/>
      <c r="AU18" s="304"/>
      <c r="AV18" s="305"/>
      <c r="AW18" s="305"/>
      <c r="AX18" s="234"/>
      <c r="BA18" s="35"/>
      <c r="BB18" s="36"/>
      <c r="BC18" s="36"/>
      <c r="BD18" s="36"/>
      <c r="BE18" s="36"/>
      <c r="BF18" s="37"/>
      <c r="BG18" s="56"/>
      <c r="BH18" s="37"/>
      <c r="BL18" s="296"/>
      <c r="BM18" s="303"/>
      <c r="BN18" s="304"/>
      <c r="BO18" s="304"/>
      <c r="BP18" s="304"/>
      <c r="BQ18" s="305"/>
      <c r="BR18" s="305"/>
      <c r="BS18" s="234"/>
      <c r="BV18" s="35"/>
      <c r="BW18" s="36"/>
      <c r="BX18" s="36"/>
      <c r="BY18" s="36"/>
      <c r="BZ18" s="36"/>
      <c r="CA18" s="37"/>
      <c r="CB18" s="56"/>
      <c r="CC18" s="37"/>
      <c r="CG18" s="296"/>
      <c r="CH18" s="303"/>
      <c r="CI18" s="304"/>
      <c r="CJ18" s="304"/>
      <c r="CK18" s="304"/>
      <c r="CL18" s="305"/>
      <c r="CM18" s="305"/>
      <c r="CN18" s="234"/>
      <c r="CQ18" s="35"/>
      <c r="CR18" s="36"/>
      <c r="CS18" s="36"/>
      <c r="CT18" s="36"/>
      <c r="CU18" s="36"/>
      <c r="CV18" s="37"/>
      <c r="CW18" s="56"/>
      <c r="CX18" s="37"/>
      <c r="DB18" s="296"/>
      <c r="DC18" s="303"/>
      <c r="DD18" s="304"/>
      <c r="DE18" s="304"/>
      <c r="DF18" s="304"/>
      <c r="DG18" s="305"/>
      <c r="DH18" s="305"/>
      <c r="DI18" s="234"/>
      <c r="DL18" s="35"/>
      <c r="DM18" s="36"/>
      <c r="DN18" s="36"/>
      <c r="DO18" s="36"/>
      <c r="DP18" s="36"/>
      <c r="DQ18" s="37"/>
      <c r="DR18" s="56"/>
      <c r="DS18" s="37"/>
      <c r="DW18" s="296"/>
      <c r="DX18" s="303"/>
      <c r="DY18" s="304"/>
      <c r="DZ18" s="304"/>
      <c r="EA18" s="304"/>
      <c r="EB18" s="305"/>
      <c r="EC18" s="305"/>
      <c r="ED18" s="234"/>
      <c r="EG18" s="35"/>
      <c r="EH18" s="36"/>
      <c r="EI18" s="36"/>
      <c r="EJ18" s="36"/>
      <c r="EK18" s="36"/>
      <c r="EL18" s="37"/>
      <c r="EM18" s="56"/>
      <c r="EN18" s="37"/>
      <c r="ER18" s="296"/>
      <c r="ES18" s="303"/>
      <c r="ET18" s="304"/>
      <c r="EU18" s="304"/>
      <c r="EV18" s="304"/>
      <c r="EW18" s="305"/>
      <c r="EX18" s="305"/>
      <c r="EY18" s="234"/>
      <c r="FB18" s="35"/>
      <c r="FC18" s="36"/>
      <c r="FD18" s="36"/>
      <c r="FE18" s="36"/>
      <c r="FF18" s="36"/>
      <c r="FG18" s="37"/>
      <c r="FH18" s="56"/>
      <c r="FI18" s="37"/>
      <c r="FM18" s="296"/>
      <c r="FN18" s="303"/>
      <c r="FO18" s="304"/>
      <c r="FP18" s="304"/>
      <c r="FQ18" s="304"/>
      <c r="FR18" s="305"/>
      <c r="FS18" s="305"/>
      <c r="FT18" s="234"/>
      <c r="FW18" s="35"/>
      <c r="FX18" s="36"/>
      <c r="FY18" s="36"/>
      <c r="FZ18" s="36"/>
      <c r="GA18" s="36"/>
      <c r="GB18" s="37"/>
      <c r="GC18" s="56"/>
      <c r="GD18" s="37"/>
      <c r="GH18" s="296"/>
      <c r="GI18" s="303"/>
      <c r="GJ18" s="304"/>
      <c r="GK18" s="304"/>
      <c r="GL18" s="304"/>
      <c r="GM18" s="305"/>
      <c r="GN18" s="305"/>
      <c r="GO18" s="234"/>
      <c r="GR18" s="35"/>
      <c r="GS18" s="36"/>
      <c r="GT18" s="36"/>
      <c r="GU18" s="36"/>
      <c r="GV18" s="36"/>
      <c r="GW18" s="37"/>
      <c r="GX18" s="56"/>
      <c r="GY18" s="37"/>
      <c r="HC18" s="296"/>
      <c r="HD18" s="303"/>
      <c r="HE18" s="304"/>
      <c r="HF18" s="304"/>
      <c r="HG18" s="304"/>
      <c r="HH18" s="305"/>
      <c r="HI18" s="305"/>
      <c r="HJ18" s="234"/>
      <c r="HM18" s="35"/>
      <c r="HN18" s="36"/>
      <c r="HO18" s="36"/>
      <c r="HP18" s="36"/>
      <c r="HQ18" s="36"/>
      <c r="HR18" s="37"/>
      <c r="HS18" s="56"/>
      <c r="HT18" s="37"/>
      <c r="HX18" s="296"/>
      <c r="HY18" s="303"/>
      <c r="HZ18" s="304"/>
      <c r="IA18" s="304"/>
      <c r="IB18" s="304"/>
      <c r="IC18" s="305"/>
      <c r="ID18" s="305"/>
      <c r="IE18" s="234"/>
      <c r="IH18" s="35"/>
      <c r="II18" s="36"/>
      <c r="IJ18" s="36"/>
      <c r="IK18" s="36"/>
      <c r="IL18" s="36"/>
      <c r="IM18" s="37"/>
      <c r="IN18" s="56"/>
      <c r="IO18" s="37"/>
    </row>
    <row r="19" spans="1:250" ht="18" customHeight="1" x14ac:dyDescent="0.4">
      <c r="A19" s="21" t="s">
        <v>141</v>
      </c>
      <c r="V19" s="21" t="s">
        <v>141</v>
      </c>
      <c r="AQ19" s="21" t="s">
        <v>141</v>
      </c>
      <c r="BL19" s="21" t="s">
        <v>141</v>
      </c>
      <c r="CG19" s="21" t="s">
        <v>141</v>
      </c>
      <c r="DB19" s="21" t="s">
        <v>141</v>
      </c>
      <c r="DW19" s="21" t="s">
        <v>141</v>
      </c>
      <c r="FM19" s="21" t="s">
        <v>141</v>
      </c>
      <c r="GH19" s="21" t="s">
        <v>141</v>
      </c>
      <c r="HC19" s="21" t="s">
        <v>141</v>
      </c>
      <c r="HX19" s="21" t="s">
        <v>141</v>
      </c>
    </row>
    <row r="20" spans="1:250" ht="18" customHeight="1" x14ac:dyDescent="0.4">
      <c r="A20" s="326" t="s">
        <v>109</v>
      </c>
      <c r="B20" s="329" t="s">
        <v>87</v>
      </c>
      <c r="C20" s="331" t="s">
        <v>111</v>
      </c>
      <c r="D20" s="324" t="s">
        <v>106</v>
      </c>
      <c r="E20" s="325"/>
      <c r="F20" s="325"/>
      <c r="G20" s="325"/>
      <c r="H20" s="325"/>
      <c r="I20" s="325"/>
      <c r="J20" s="38">
        <v>0</v>
      </c>
      <c r="K20" s="38" t="s">
        <v>45</v>
      </c>
      <c r="L20" s="38">
        <f>+F4</f>
        <v>0.2</v>
      </c>
      <c r="M20" s="38" t="s">
        <v>91</v>
      </c>
      <c r="N20" s="39">
        <f>ROUND(J20*L20,1)</f>
        <v>0</v>
      </c>
      <c r="O20" s="29"/>
      <c r="P20" s="38" t="s">
        <v>45</v>
      </c>
      <c r="Q20" s="40">
        <f>+Q4</f>
        <v>47100</v>
      </c>
      <c r="R20" s="38" t="s">
        <v>91</v>
      </c>
      <c r="S20" s="41">
        <f>ROUND(N20*Q20,1)</f>
        <v>0</v>
      </c>
      <c r="V20" s="326" t="s">
        <v>109</v>
      </c>
      <c r="W20" s="329" t="s">
        <v>87</v>
      </c>
      <c r="X20" s="331" t="s">
        <v>111</v>
      </c>
      <c r="Y20" s="324" t="s">
        <v>106</v>
      </c>
      <c r="Z20" s="325"/>
      <c r="AA20" s="325"/>
      <c r="AB20" s="325"/>
      <c r="AC20" s="325"/>
      <c r="AD20" s="325"/>
      <c r="AE20" s="38">
        <v>0</v>
      </c>
      <c r="AF20" s="38" t="s">
        <v>45</v>
      </c>
      <c r="AG20" s="38">
        <f>+AA4</f>
        <v>0</v>
      </c>
      <c r="AH20" s="38" t="s">
        <v>91</v>
      </c>
      <c r="AI20" s="39">
        <f>ROUND(AE20*AG20,1)</f>
        <v>0</v>
      </c>
      <c r="AJ20" s="29"/>
      <c r="AK20" s="38" t="s">
        <v>45</v>
      </c>
      <c r="AL20" s="40">
        <f>+AL4</f>
        <v>47100</v>
      </c>
      <c r="AM20" s="38" t="s">
        <v>91</v>
      </c>
      <c r="AN20" s="41">
        <f>ROUND(AI20*AL20,1)</f>
        <v>0</v>
      </c>
      <c r="AQ20" s="326" t="s">
        <v>109</v>
      </c>
      <c r="AR20" s="329" t="s">
        <v>87</v>
      </c>
      <c r="AS20" s="331" t="s">
        <v>111</v>
      </c>
      <c r="AT20" s="324" t="s">
        <v>106</v>
      </c>
      <c r="AU20" s="325"/>
      <c r="AV20" s="325"/>
      <c r="AW20" s="325"/>
      <c r="AX20" s="325"/>
      <c r="AY20" s="325"/>
      <c r="AZ20" s="38">
        <v>1</v>
      </c>
      <c r="BA20" s="38" t="s">
        <v>45</v>
      </c>
      <c r="BB20" s="38">
        <f>+AV4</f>
        <v>0.5</v>
      </c>
      <c r="BC20" s="38" t="s">
        <v>91</v>
      </c>
      <c r="BD20" s="39">
        <f>ROUND(AZ20*BB20,1)</f>
        <v>0.5</v>
      </c>
      <c r="BE20" s="29"/>
      <c r="BF20" s="38" t="s">
        <v>45</v>
      </c>
      <c r="BG20" s="40">
        <f>+BG4</f>
        <v>47100</v>
      </c>
      <c r="BH20" s="38" t="s">
        <v>91</v>
      </c>
      <c r="BI20" s="41">
        <f>ROUND(BD20*BG20,1)</f>
        <v>23550</v>
      </c>
      <c r="BL20" s="326" t="s">
        <v>109</v>
      </c>
      <c r="BM20" s="329" t="s">
        <v>87</v>
      </c>
      <c r="BN20" s="331" t="s">
        <v>111</v>
      </c>
      <c r="BO20" s="324" t="s">
        <v>106</v>
      </c>
      <c r="BP20" s="325"/>
      <c r="BQ20" s="325"/>
      <c r="BR20" s="325"/>
      <c r="BS20" s="325"/>
      <c r="BT20" s="325"/>
      <c r="BU20" s="38">
        <v>1</v>
      </c>
      <c r="BV20" s="38" t="s">
        <v>45</v>
      </c>
      <c r="BW20" s="38">
        <f>+BQ4</f>
        <v>0.5</v>
      </c>
      <c r="BX20" s="38" t="s">
        <v>91</v>
      </c>
      <c r="BY20" s="39">
        <f>ROUND(BU20*BW20,1)</f>
        <v>0.5</v>
      </c>
      <c r="BZ20" s="29"/>
      <c r="CA20" s="38" t="s">
        <v>45</v>
      </c>
      <c r="CB20" s="40">
        <f>+CB4</f>
        <v>47100</v>
      </c>
      <c r="CC20" s="38" t="s">
        <v>91</v>
      </c>
      <c r="CD20" s="41">
        <f>ROUND(BY20*CB20,1)</f>
        <v>23550</v>
      </c>
      <c r="CG20" s="326" t="s">
        <v>109</v>
      </c>
      <c r="CH20" s="329" t="s">
        <v>87</v>
      </c>
      <c r="CI20" s="331" t="s">
        <v>111</v>
      </c>
      <c r="CJ20" s="324" t="s">
        <v>106</v>
      </c>
      <c r="CK20" s="325"/>
      <c r="CL20" s="325"/>
      <c r="CM20" s="325"/>
      <c r="CN20" s="325"/>
      <c r="CO20" s="325"/>
      <c r="CP20" s="38">
        <v>1</v>
      </c>
      <c r="CQ20" s="38" t="s">
        <v>45</v>
      </c>
      <c r="CR20" s="38">
        <f>+CL4</f>
        <v>0.5</v>
      </c>
      <c r="CS20" s="38" t="s">
        <v>91</v>
      </c>
      <c r="CT20" s="39">
        <f>ROUND(CP20*CR20,1)</f>
        <v>0.5</v>
      </c>
      <c r="CU20" s="29"/>
      <c r="CV20" s="38" t="s">
        <v>45</v>
      </c>
      <c r="CW20" s="40">
        <f>+CW4</f>
        <v>47100</v>
      </c>
      <c r="CX20" s="38" t="s">
        <v>91</v>
      </c>
      <c r="CY20" s="41">
        <f>ROUND(CT20*CW20,1)</f>
        <v>23550</v>
      </c>
      <c r="DB20" s="326" t="s">
        <v>109</v>
      </c>
      <c r="DC20" s="329" t="s">
        <v>87</v>
      </c>
      <c r="DD20" s="331" t="s">
        <v>111</v>
      </c>
      <c r="DE20" s="324" t="s">
        <v>106</v>
      </c>
      <c r="DF20" s="325"/>
      <c r="DG20" s="325"/>
      <c r="DH20" s="325"/>
      <c r="DI20" s="325"/>
      <c r="DJ20" s="325"/>
      <c r="DK20" s="38">
        <v>1</v>
      </c>
      <c r="DL20" s="38" t="s">
        <v>45</v>
      </c>
      <c r="DM20" s="38">
        <f>+DG4</f>
        <v>0.5</v>
      </c>
      <c r="DN20" s="38" t="s">
        <v>91</v>
      </c>
      <c r="DO20" s="39">
        <f>ROUND(DK20*DM20,1)</f>
        <v>0.5</v>
      </c>
      <c r="DP20" s="29"/>
      <c r="DQ20" s="38" t="s">
        <v>45</v>
      </c>
      <c r="DR20" s="40">
        <f>+DR4</f>
        <v>47100</v>
      </c>
      <c r="DS20" s="38" t="s">
        <v>91</v>
      </c>
      <c r="DT20" s="41">
        <f>ROUND(DO20*DR20,1)</f>
        <v>23550</v>
      </c>
      <c r="DW20" s="326" t="s">
        <v>109</v>
      </c>
      <c r="DX20" s="329" t="s">
        <v>87</v>
      </c>
      <c r="DY20" s="331" t="s">
        <v>111</v>
      </c>
      <c r="DZ20" s="324" t="s">
        <v>106</v>
      </c>
      <c r="EA20" s="325"/>
      <c r="EB20" s="325"/>
      <c r="EC20" s="325"/>
      <c r="ED20" s="325"/>
      <c r="EE20" s="325"/>
      <c r="EF20" s="38">
        <v>1</v>
      </c>
      <c r="EG20" s="38" t="s">
        <v>45</v>
      </c>
      <c r="EH20" s="38">
        <f>+EB4</f>
        <v>1</v>
      </c>
      <c r="EI20" s="38" t="s">
        <v>91</v>
      </c>
      <c r="EJ20" s="39">
        <f>ROUND(EF20*EH20,1)</f>
        <v>1</v>
      </c>
      <c r="EK20" s="29"/>
      <c r="EL20" s="38" t="s">
        <v>45</v>
      </c>
      <c r="EM20" s="40">
        <f>+EM4</f>
        <v>47100</v>
      </c>
      <c r="EN20" s="38" t="s">
        <v>91</v>
      </c>
      <c r="EO20" s="41">
        <f>ROUND(EJ20*EM20,1)</f>
        <v>47100</v>
      </c>
      <c r="ER20" s="326" t="s">
        <v>109</v>
      </c>
      <c r="ES20" s="329" t="s">
        <v>87</v>
      </c>
      <c r="ET20" s="331" t="s">
        <v>111</v>
      </c>
      <c r="EU20" s="324" t="s">
        <v>106</v>
      </c>
      <c r="EV20" s="325"/>
      <c r="EW20" s="325"/>
      <c r="EX20" s="325"/>
      <c r="EY20" s="325"/>
      <c r="EZ20" s="325"/>
      <c r="FA20" s="38">
        <v>1</v>
      </c>
      <c r="FB20" s="38" t="s">
        <v>45</v>
      </c>
      <c r="FC20" s="38">
        <f>+EW4</f>
        <v>1</v>
      </c>
      <c r="FD20" s="38" t="s">
        <v>91</v>
      </c>
      <c r="FE20" s="39">
        <f>ROUND(FA20*FC20,1)</f>
        <v>1</v>
      </c>
      <c r="FF20" s="29"/>
      <c r="FG20" s="38" t="s">
        <v>45</v>
      </c>
      <c r="FH20" s="40">
        <f>+FH4</f>
        <v>47100</v>
      </c>
      <c r="FI20" s="38" t="s">
        <v>91</v>
      </c>
      <c r="FJ20" s="41">
        <f>ROUND(FE20*FH20,1)</f>
        <v>47100</v>
      </c>
      <c r="FM20" s="326" t="s">
        <v>109</v>
      </c>
      <c r="FN20" s="329" t="s">
        <v>87</v>
      </c>
      <c r="FO20" s="331" t="s">
        <v>111</v>
      </c>
      <c r="FP20" s="324" t="s">
        <v>106</v>
      </c>
      <c r="FQ20" s="325"/>
      <c r="FR20" s="325"/>
      <c r="FS20" s="325"/>
      <c r="FT20" s="325"/>
      <c r="FU20" s="325"/>
      <c r="FV20" s="38">
        <v>1</v>
      </c>
      <c r="FW20" s="38" t="s">
        <v>45</v>
      </c>
      <c r="FX20" s="38">
        <f>+FR4</f>
        <v>1</v>
      </c>
      <c r="FY20" s="38" t="s">
        <v>91</v>
      </c>
      <c r="FZ20" s="39">
        <f>ROUND(FV20*FX20,1)</f>
        <v>1</v>
      </c>
      <c r="GA20" s="29"/>
      <c r="GB20" s="38" t="s">
        <v>45</v>
      </c>
      <c r="GC20" s="40">
        <f>+GC4</f>
        <v>47100</v>
      </c>
      <c r="GD20" s="38" t="s">
        <v>91</v>
      </c>
      <c r="GE20" s="41">
        <f>ROUND(FZ20*GC20,1)</f>
        <v>47100</v>
      </c>
      <c r="GH20" s="326" t="s">
        <v>109</v>
      </c>
      <c r="GI20" s="329" t="s">
        <v>87</v>
      </c>
      <c r="GJ20" s="331" t="s">
        <v>111</v>
      </c>
      <c r="GK20" s="324" t="s">
        <v>106</v>
      </c>
      <c r="GL20" s="325"/>
      <c r="GM20" s="325"/>
      <c r="GN20" s="325"/>
      <c r="GO20" s="325"/>
      <c r="GP20" s="325"/>
      <c r="GQ20" s="38">
        <v>1</v>
      </c>
      <c r="GR20" s="38" t="s">
        <v>45</v>
      </c>
      <c r="GS20" s="38">
        <f>+GM4</f>
        <v>1.5</v>
      </c>
      <c r="GT20" s="38" t="s">
        <v>91</v>
      </c>
      <c r="GU20" s="39">
        <f>ROUND(GQ20*GS20,1)</f>
        <v>1.5</v>
      </c>
      <c r="GV20" s="29"/>
      <c r="GW20" s="38" t="s">
        <v>45</v>
      </c>
      <c r="GX20" s="40">
        <f>+GX4</f>
        <v>47100</v>
      </c>
      <c r="GY20" s="38" t="s">
        <v>91</v>
      </c>
      <c r="GZ20" s="41">
        <f>ROUND(GU20*GX20,1)</f>
        <v>70650</v>
      </c>
      <c r="HC20" s="326" t="s">
        <v>109</v>
      </c>
      <c r="HD20" s="329" t="s">
        <v>87</v>
      </c>
      <c r="HE20" s="331" t="s">
        <v>111</v>
      </c>
      <c r="HF20" s="324" t="s">
        <v>106</v>
      </c>
      <c r="HG20" s="325"/>
      <c r="HH20" s="325"/>
      <c r="HI20" s="325"/>
      <c r="HJ20" s="325"/>
      <c r="HK20" s="325"/>
      <c r="HL20" s="38">
        <v>1</v>
      </c>
      <c r="HM20" s="38" t="s">
        <v>45</v>
      </c>
      <c r="HN20" s="38">
        <f>+HH4</f>
        <v>1.5</v>
      </c>
      <c r="HO20" s="38" t="s">
        <v>91</v>
      </c>
      <c r="HP20" s="39">
        <f>ROUND(HL20*HN20,1)</f>
        <v>1.5</v>
      </c>
      <c r="HQ20" s="29"/>
      <c r="HR20" s="38" t="s">
        <v>45</v>
      </c>
      <c r="HS20" s="40">
        <f>+HS4</f>
        <v>47100</v>
      </c>
      <c r="HT20" s="38" t="s">
        <v>91</v>
      </c>
      <c r="HU20" s="41">
        <f>ROUND(HP20*HS20,1)</f>
        <v>70650</v>
      </c>
      <c r="HX20" s="326" t="s">
        <v>109</v>
      </c>
      <c r="HY20" s="329" t="s">
        <v>87</v>
      </c>
      <c r="HZ20" s="331" t="s">
        <v>111</v>
      </c>
      <c r="IA20" s="324" t="s">
        <v>106</v>
      </c>
      <c r="IB20" s="325"/>
      <c r="IC20" s="325"/>
      <c r="ID20" s="325"/>
      <c r="IE20" s="325"/>
      <c r="IF20" s="325"/>
      <c r="IG20" s="38">
        <v>1</v>
      </c>
      <c r="IH20" s="38" t="s">
        <v>45</v>
      </c>
      <c r="II20" s="38">
        <f>+IC4</f>
        <v>1.5</v>
      </c>
      <c r="IJ20" s="38" t="s">
        <v>91</v>
      </c>
      <c r="IK20" s="39">
        <f>ROUND(IG20*II20,1)</f>
        <v>1.5</v>
      </c>
      <c r="IL20" s="29"/>
      <c r="IM20" s="38" t="s">
        <v>45</v>
      </c>
      <c r="IN20" s="40">
        <f>+IN4</f>
        <v>47100</v>
      </c>
      <c r="IO20" s="38" t="s">
        <v>91</v>
      </c>
      <c r="IP20" s="50">
        <f>ROUND(IK20*IN20,1)</f>
        <v>70650</v>
      </c>
    </row>
    <row r="21" spans="1:250" ht="18" customHeight="1" x14ac:dyDescent="0.4">
      <c r="A21" s="327"/>
      <c r="B21" s="330"/>
      <c r="C21" s="332"/>
      <c r="D21" s="297" t="s">
        <v>107</v>
      </c>
      <c r="E21" s="298"/>
      <c r="F21" s="298"/>
      <c r="G21" s="298"/>
      <c r="H21" s="298"/>
      <c r="I21" s="298"/>
      <c r="J21" s="34">
        <v>0</v>
      </c>
      <c r="K21" s="34" t="s">
        <v>45</v>
      </c>
      <c r="L21" s="34">
        <f>+F4</f>
        <v>0.2</v>
      </c>
      <c r="M21" s="34" t="s">
        <v>91</v>
      </c>
      <c r="N21" s="42">
        <f t="shared" ref="N21" si="11">ROUND(J21*L21,1)</f>
        <v>0</v>
      </c>
      <c r="O21" s="32"/>
      <c r="P21" s="34" t="s">
        <v>45</v>
      </c>
      <c r="Q21" s="43">
        <f>+Q5</f>
        <v>36900</v>
      </c>
      <c r="R21" s="34" t="s">
        <v>91</v>
      </c>
      <c r="S21" s="44">
        <f t="shared" ref="S21" si="12">ROUND(N21*Q21,1)</f>
        <v>0</v>
      </c>
      <c r="V21" s="327"/>
      <c r="W21" s="330"/>
      <c r="X21" s="332"/>
      <c r="Y21" s="297" t="s">
        <v>107</v>
      </c>
      <c r="Z21" s="298"/>
      <c r="AA21" s="298"/>
      <c r="AB21" s="298"/>
      <c r="AC21" s="298"/>
      <c r="AD21" s="298"/>
      <c r="AE21" s="34">
        <v>0</v>
      </c>
      <c r="AF21" s="34" t="s">
        <v>45</v>
      </c>
      <c r="AG21" s="34">
        <f>+AA4</f>
        <v>0</v>
      </c>
      <c r="AH21" s="34" t="s">
        <v>91</v>
      </c>
      <c r="AI21" s="42">
        <f t="shared" ref="AI21" si="13">ROUND(AE21*AG21,1)</f>
        <v>0</v>
      </c>
      <c r="AJ21" s="32"/>
      <c r="AK21" s="34" t="s">
        <v>45</v>
      </c>
      <c r="AL21" s="43">
        <f>+AL5</f>
        <v>36900</v>
      </c>
      <c r="AM21" s="34" t="s">
        <v>91</v>
      </c>
      <c r="AN21" s="44">
        <f t="shared" ref="AN21" si="14">ROUND(AI21*AL21,1)</f>
        <v>0</v>
      </c>
      <c r="AQ21" s="327"/>
      <c r="AR21" s="330"/>
      <c r="AS21" s="332"/>
      <c r="AT21" s="297" t="s">
        <v>107</v>
      </c>
      <c r="AU21" s="298"/>
      <c r="AV21" s="298"/>
      <c r="AW21" s="298"/>
      <c r="AX21" s="298"/>
      <c r="AY21" s="298"/>
      <c r="AZ21" s="34">
        <v>1</v>
      </c>
      <c r="BA21" s="34" t="s">
        <v>45</v>
      </c>
      <c r="BB21" s="34">
        <f>+AV4</f>
        <v>0.5</v>
      </c>
      <c r="BC21" s="34" t="s">
        <v>91</v>
      </c>
      <c r="BD21" s="42">
        <f t="shared" ref="BD21" si="15">ROUND(AZ21*BB21,1)</f>
        <v>0.5</v>
      </c>
      <c r="BE21" s="32"/>
      <c r="BF21" s="34" t="s">
        <v>45</v>
      </c>
      <c r="BG21" s="43">
        <f>+BG5</f>
        <v>36900</v>
      </c>
      <c r="BH21" s="34" t="s">
        <v>91</v>
      </c>
      <c r="BI21" s="44">
        <f t="shared" ref="BI21" si="16">ROUND(BD21*BG21,1)</f>
        <v>18450</v>
      </c>
      <c r="BL21" s="327"/>
      <c r="BM21" s="330"/>
      <c r="BN21" s="332"/>
      <c r="BO21" s="297" t="s">
        <v>107</v>
      </c>
      <c r="BP21" s="298"/>
      <c r="BQ21" s="298"/>
      <c r="BR21" s="298"/>
      <c r="BS21" s="298"/>
      <c r="BT21" s="298"/>
      <c r="BU21" s="34">
        <v>1</v>
      </c>
      <c r="BV21" s="34" t="s">
        <v>45</v>
      </c>
      <c r="BW21" s="34">
        <f>+BQ4</f>
        <v>0.5</v>
      </c>
      <c r="BX21" s="34" t="s">
        <v>91</v>
      </c>
      <c r="BY21" s="42">
        <f t="shared" ref="BY21:BY24" si="17">ROUND(BU21*BW21,1)</f>
        <v>0.5</v>
      </c>
      <c r="BZ21" s="32"/>
      <c r="CA21" s="34" t="s">
        <v>45</v>
      </c>
      <c r="CB21" s="43">
        <f>+CB5</f>
        <v>36900</v>
      </c>
      <c r="CC21" s="34" t="s">
        <v>91</v>
      </c>
      <c r="CD21" s="44">
        <f t="shared" ref="CD21:CD24" si="18">ROUND(BY21*CB21,1)</f>
        <v>18450</v>
      </c>
      <c r="CG21" s="327"/>
      <c r="CH21" s="330"/>
      <c r="CI21" s="332"/>
      <c r="CJ21" s="297" t="s">
        <v>107</v>
      </c>
      <c r="CK21" s="298"/>
      <c r="CL21" s="298"/>
      <c r="CM21" s="298"/>
      <c r="CN21" s="298"/>
      <c r="CO21" s="298"/>
      <c r="CP21" s="34">
        <v>1</v>
      </c>
      <c r="CQ21" s="34" t="s">
        <v>45</v>
      </c>
      <c r="CR21" s="34">
        <f>+CL4</f>
        <v>0.5</v>
      </c>
      <c r="CS21" s="34" t="s">
        <v>91</v>
      </c>
      <c r="CT21" s="42">
        <f t="shared" ref="CT21" si="19">ROUND(CP21*CR21,1)</f>
        <v>0.5</v>
      </c>
      <c r="CU21" s="32"/>
      <c r="CV21" s="34" t="s">
        <v>45</v>
      </c>
      <c r="CW21" s="43">
        <f>+CW5</f>
        <v>36900</v>
      </c>
      <c r="CX21" s="34" t="s">
        <v>91</v>
      </c>
      <c r="CY21" s="44">
        <f t="shared" ref="CY21" si="20">ROUND(CT21*CW21,1)</f>
        <v>18450</v>
      </c>
      <c r="DB21" s="327"/>
      <c r="DC21" s="330"/>
      <c r="DD21" s="332"/>
      <c r="DE21" s="297" t="s">
        <v>107</v>
      </c>
      <c r="DF21" s="298"/>
      <c r="DG21" s="298"/>
      <c r="DH21" s="298"/>
      <c r="DI21" s="298"/>
      <c r="DJ21" s="298"/>
      <c r="DK21" s="34">
        <v>1</v>
      </c>
      <c r="DL21" s="34" t="s">
        <v>45</v>
      </c>
      <c r="DM21" s="34">
        <f>+DG4</f>
        <v>0.5</v>
      </c>
      <c r="DN21" s="34" t="s">
        <v>91</v>
      </c>
      <c r="DO21" s="42">
        <f t="shared" ref="DO21" si="21">ROUND(DK21*DM21,1)</f>
        <v>0.5</v>
      </c>
      <c r="DP21" s="32"/>
      <c r="DQ21" s="34" t="s">
        <v>45</v>
      </c>
      <c r="DR21" s="43">
        <f>+DR5</f>
        <v>36900</v>
      </c>
      <c r="DS21" s="34" t="s">
        <v>91</v>
      </c>
      <c r="DT21" s="44">
        <f t="shared" ref="DT21" si="22">ROUND(DO21*DR21,1)</f>
        <v>18450</v>
      </c>
      <c r="DW21" s="327"/>
      <c r="DX21" s="330"/>
      <c r="DY21" s="332"/>
      <c r="DZ21" s="297" t="s">
        <v>107</v>
      </c>
      <c r="EA21" s="298"/>
      <c r="EB21" s="298"/>
      <c r="EC21" s="298"/>
      <c r="ED21" s="298"/>
      <c r="EE21" s="298"/>
      <c r="EF21" s="34">
        <v>1</v>
      </c>
      <c r="EG21" s="34" t="s">
        <v>45</v>
      </c>
      <c r="EH21" s="34">
        <f>+EB4</f>
        <v>1</v>
      </c>
      <c r="EI21" s="34" t="s">
        <v>91</v>
      </c>
      <c r="EJ21" s="42">
        <f t="shared" ref="EJ21" si="23">ROUND(EF21*EH21,1)</f>
        <v>1</v>
      </c>
      <c r="EK21" s="32"/>
      <c r="EL21" s="34" t="s">
        <v>45</v>
      </c>
      <c r="EM21" s="43">
        <f>+EM5</f>
        <v>36900</v>
      </c>
      <c r="EN21" s="34" t="s">
        <v>91</v>
      </c>
      <c r="EO21" s="44">
        <f t="shared" ref="EO21" si="24">ROUND(EJ21*EM21,1)</f>
        <v>36900</v>
      </c>
      <c r="ER21" s="327"/>
      <c r="ES21" s="330"/>
      <c r="ET21" s="332"/>
      <c r="EU21" s="297" t="s">
        <v>107</v>
      </c>
      <c r="EV21" s="298"/>
      <c r="EW21" s="298"/>
      <c r="EX21" s="298"/>
      <c r="EY21" s="298"/>
      <c r="EZ21" s="298"/>
      <c r="FA21" s="34">
        <v>1</v>
      </c>
      <c r="FB21" s="34" t="s">
        <v>45</v>
      </c>
      <c r="FC21" s="34">
        <f>+EW4</f>
        <v>1</v>
      </c>
      <c r="FD21" s="34" t="s">
        <v>91</v>
      </c>
      <c r="FE21" s="42">
        <f t="shared" ref="FE21" si="25">ROUND(FA21*FC21,1)</f>
        <v>1</v>
      </c>
      <c r="FF21" s="32"/>
      <c r="FG21" s="34" t="s">
        <v>45</v>
      </c>
      <c r="FH21" s="43">
        <f>+FH5</f>
        <v>36900</v>
      </c>
      <c r="FI21" s="34" t="s">
        <v>91</v>
      </c>
      <c r="FJ21" s="44">
        <f t="shared" ref="FJ21" si="26">ROUND(FE21*FH21,1)</f>
        <v>36900</v>
      </c>
      <c r="FM21" s="327"/>
      <c r="FN21" s="330"/>
      <c r="FO21" s="332"/>
      <c r="FP21" s="297" t="s">
        <v>107</v>
      </c>
      <c r="FQ21" s="298"/>
      <c r="FR21" s="298"/>
      <c r="FS21" s="298"/>
      <c r="FT21" s="298"/>
      <c r="FU21" s="298"/>
      <c r="FV21" s="34">
        <v>1</v>
      </c>
      <c r="FW21" s="34" t="s">
        <v>45</v>
      </c>
      <c r="FX21" s="34">
        <f>+FR4</f>
        <v>1</v>
      </c>
      <c r="FY21" s="34" t="s">
        <v>91</v>
      </c>
      <c r="FZ21" s="42">
        <f t="shared" ref="FZ21" si="27">ROUND(FV21*FX21,1)</f>
        <v>1</v>
      </c>
      <c r="GA21" s="32"/>
      <c r="GB21" s="34" t="s">
        <v>45</v>
      </c>
      <c r="GC21" s="43">
        <f>+GC5</f>
        <v>36900</v>
      </c>
      <c r="GD21" s="34" t="s">
        <v>91</v>
      </c>
      <c r="GE21" s="44">
        <f t="shared" ref="GE21" si="28">ROUND(FZ21*GC21,1)</f>
        <v>36900</v>
      </c>
      <c r="GH21" s="327"/>
      <c r="GI21" s="330"/>
      <c r="GJ21" s="332"/>
      <c r="GK21" s="297" t="s">
        <v>107</v>
      </c>
      <c r="GL21" s="298"/>
      <c r="GM21" s="298"/>
      <c r="GN21" s="298"/>
      <c r="GO21" s="298"/>
      <c r="GP21" s="298"/>
      <c r="GQ21" s="34">
        <v>1</v>
      </c>
      <c r="GR21" s="34" t="s">
        <v>45</v>
      </c>
      <c r="GS21" s="34">
        <f>+GM4</f>
        <v>1.5</v>
      </c>
      <c r="GT21" s="34" t="s">
        <v>91</v>
      </c>
      <c r="GU21" s="42">
        <f t="shared" ref="GU21" si="29">ROUND(GQ21*GS21,1)</f>
        <v>1.5</v>
      </c>
      <c r="GV21" s="32"/>
      <c r="GW21" s="34" t="s">
        <v>45</v>
      </c>
      <c r="GX21" s="43">
        <f>+GX5</f>
        <v>36900</v>
      </c>
      <c r="GY21" s="34" t="s">
        <v>91</v>
      </c>
      <c r="GZ21" s="44">
        <f t="shared" ref="GZ21" si="30">ROUND(GU21*GX21,1)</f>
        <v>55350</v>
      </c>
      <c r="HC21" s="327"/>
      <c r="HD21" s="330"/>
      <c r="HE21" s="332"/>
      <c r="HF21" s="297" t="s">
        <v>107</v>
      </c>
      <c r="HG21" s="298"/>
      <c r="HH21" s="298"/>
      <c r="HI21" s="298"/>
      <c r="HJ21" s="298"/>
      <c r="HK21" s="298"/>
      <c r="HL21" s="34">
        <v>1</v>
      </c>
      <c r="HM21" s="34" t="s">
        <v>45</v>
      </c>
      <c r="HN21" s="34">
        <f>+HH4</f>
        <v>1.5</v>
      </c>
      <c r="HO21" s="34" t="s">
        <v>91</v>
      </c>
      <c r="HP21" s="42">
        <f t="shared" ref="HP21" si="31">ROUND(HL21*HN21,1)</f>
        <v>1.5</v>
      </c>
      <c r="HQ21" s="32"/>
      <c r="HR21" s="34" t="s">
        <v>45</v>
      </c>
      <c r="HS21" s="43">
        <f>+HS5</f>
        <v>36900</v>
      </c>
      <c r="HT21" s="34" t="s">
        <v>91</v>
      </c>
      <c r="HU21" s="44">
        <f t="shared" ref="HU21" si="32">ROUND(HP21*HS21,1)</f>
        <v>55350</v>
      </c>
      <c r="HX21" s="327"/>
      <c r="HY21" s="330"/>
      <c r="HZ21" s="332"/>
      <c r="IA21" s="297" t="s">
        <v>107</v>
      </c>
      <c r="IB21" s="298"/>
      <c r="IC21" s="298"/>
      <c r="ID21" s="298"/>
      <c r="IE21" s="298"/>
      <c r="IF21" s="298"/>
      <c r="IG21" s="34">
        <v>1</v>
      </c>
      <c r="IH21" s="34" t="s">
        <v>45</v>
      </c>
      <c r="II21" s="34">
        <f>+IC4</f>
        <v>1.5</v>
      </c>
      <c r="IJ21" s="34" t="s">
        <v>91</v>
      </c>
      <c r="IK21" s="42">
        <f t="shared" ref="IK21" si="33">ROUND(IG21*II21,1)</f>
        <v>1.5</v>
      </c>
      <c r="IL21" s="32"/>
      <c r="IM21" s="34" t="s">
        <v>45</v>
      </c>
      <c r="IN21" s="43">
        <f>+IN5</f>
        <v>36900</v>
      </c>
      <c r="IO21" s="34" t="s">
        <v>91</v>
      </c>
      <c r="IP21" s="51">
        <f t="shared" ref="IP21" si="34">ROUND(IK21*IN21,1)</f>
        <v>55350</v>
      </c>
    </row>
    <row r="22" spans="1:250" ht="18" customHeight="1" x14ac:dyDescent="0.4">
      <c r="A22" s="327"/>
      <c r="B22" s="330"/>
      <c r="C22" s="332"/>
      <c r="D22" s="297"/>
      <c r="E22" s="298"/>
      <c r="F22" s="298"/>
      <c r="G22" s="298"/>
      <c r="H22" s="298"/>
      <c r="I22" s="298"/>
      <c r="J22" s="34"/>
      <c r="K22" s="34"/>
      <c r="L22" s="34"/>
      <c r="M22" s="34"/>
      <c r="N22" s="42"/>
      <c r="O22" s="32"/>
      <c r="P22" s="34"/>
      <c r="Q22" s="43"/>
      <c r="R22" s="34"/>
      <c r="S22" s="44"/>
      <c r="V22" s="327"/>
      <c r="W22" s="330"/>
      <c r="X22" s="332"/>
      <c r="Y22" s="297"/>
      <c r="Z22" s="298"/>
      <c r="AA22" s="298"/>
      <c r="AB22" s="298"/>
      <c r="AC22" s="298"/>
      <c r="AD22" s="298"/>
      <c r="AE22" s="34"/>
      <c r="AF22" s="34"/>
      <c r="AG22" s="34"/>
      <c r="AH22" s="34"/>
      <c r="AI22" s="42"/>
      <c r="AJ22" s="32"/>
      <c r="AK22" s="34"/>
      <c r="AL22" s="43"/>
      <c r="AM22" s="34"/>
      <c r="AN22" s="44"/>
      <c r="AQ22" s="327"/>
      <c r="AR22" s="330"/>
      <c r="AS22" s="332"/>
      <c r="AT22" s="297"/>
      <c r="AU22" s="298"/>
      <c r="AV22" s="298"/>
      <c r="AW22" s="298"/>
      <c r="AX22" s="298"/>
      <c r="AY22" s="298"/>
      <c r="AZ22" s="34"/>
      <c r="BA22" s="34"/>
      <c r="BB22" s="34"/>
      <c r="BC22" s="34"/>
      <c r="BD22" s="42"/>
      <c r="BE22" s="32"/>
      <c r="BF22" s="34"/>
      <c r="BG22" s="43"/>
      <c r="BH22" s="34"/>
      <c r="BI22" s="44"/>
      <c r="BL22" s="327"/>
      <c r="BM22" s="330"/>
      <c r="BN22" s="332"/>
      <c r="BO22" s="297"/>
      <c r="BP22" s="298"/>
      <c r="BQ22" s="298"/>
      <c r="BR22" s="298"/>
      <c r="BS22" s="298"/>
      <c r="BT22" s="298"/>
      <c r="BU22" s="34"/>
      <c r="BV22" s="34"/>
      <c r="BW22" s="34"/>
      <c r="BX22" s="34"/>
      <c r="BY22" s="42"/>
      <c r="BZ22" s="32"/>
      <c r="CA22" s="34"/>
      <c r="CB22" s="43"/>
      <c r="CC22" s="34"/>
      <c r="CD22" s="44"/>
      <c r="CG22" s="327"/>
      <c r="CH22" s="330"/>
      <c r="CI22" s="332"/>
      <c r="CJ22" s="297"/>
      <c r="CK22" s="298"/>
      <c r="CL22" s="298"/>
      <c r="CM22" s="298"/>
      <c r="CN22" s="298"/>
      <c r="CO22" s="298"/>
      <c r="CP22" s="34"/>
      <c r="CQ22" s="34"/>
      <c r="CR22" s="34"/>
      <c r="CS22" s="34"/>
      <c r="CT22" s="42"/>
      <c r="CU22" s="32"/>
      <c r="CV22" s="34"/>
      <c r="CW22" s="43"/>
      <c r="CX22" s="34"/>
      <c r="CY22" s="44"/>
      <c r="DB22" s="327"/>
      <c r="DC22" s="330"/>
      <c r="DD22" s="332"/>
      <c r="DE22" s="297"/>
      <c r="DF22" s="298"/>
      <c r="DG22" s="298"/>
      <c r="DH22" s="298"/>
      <c r="DI22" s="298"/>
      <c r="DJ22" s="298"/>
      <c r="DK22" s="34"/>
      <c r="DL22" s="34"/>
      <c r="DM22" s="34"/>
      <c r="DN22" s="34"/>
      <c r="DO22" s="42"/>
      <c r="DP22" s="32"/>
      <c r="DQ22" s="34"/>
      <c r="DR22" s="43"/>
      <c r="DS22" s="34"/>
      <c r="DT22" s="44"/>
      <c r="DW22" s="327"/>
      <c r="DX22" s="330"/>
      <c r="DY22" s="332"/>
      <c r="DZ22" s="297"/>
      <c r="EA22" s="298"/>
      <c r="EB22" s="298"/>
      <c r="EC22" s="298"/>
      <c r="ED22" s="298"/>
      <c r="EE22" s="298"/>
      <c r="EF22" s="34"/>
      <c r="EG22" s="34"/>
      <c r="EH22" s="34"/>
      <c r="EI22" s="34"/>
      <c r="EJ22" s="42"/>
      <c r="EK22" s="32"/>
      <c r="EL22" s="34"/>
      <c r="EM22" s="43"/>
      <c r="EN22" s="34"/>
      <c r="EO22" s="44"/>
      <c r="ER22" s="327"/>
      <c r="ES22" s="330"/>
      <c r="ET22" s="332"/>
      <c r="EU22" s="297"/>
      <c r="EV22" s="298"/>
      <c r="EW22" s="298"/>
      <c r="EX22" s="298"/>
      <c r="EY22" s="298"/>
      <c r="EZ22" s="298"/>
      <c r="FA22" s="34"/>
      <c r="FB22" s="34"/>
      <c r="FC22" s="34"/>
      <c r="FD22" s="34"/>
      <c r="FE22" s="42"/>
      <c r="FF22" s="32"/>
      <c r="FG22" s="34"/>
      <c r="FH22" s="43"/>
      <c r="FI22" s="34"/>
      <c r="FJ22" s="44"/>
      <c r="FM22" s="327"/>
      <c r="FN22" s="330"/>
      <c r="FO22" s="332"/>
      <c r="FP22" s="297"/>
      <c r="FQ22" s="298"/>
      <c r="FR22" s="298"/>
      <c r="FS22" s="298"/>
      <c r="FT22" s="298"/>
      <c r="FU22" s="298"/>
      <c r="FV22" s="34"/>
      <c r="FW22" s="34"/>
      <c r="FX22" s="34"/>
      <c r="FY22" s="34"/>
      <c r="FZ22" s="42"/>
      <c r="GA22" s="32"/>
      <c r="GB22" s="34"/>
      <c r="GC22" s="43"/>
      <c r="GD22" s="34"/>
      <c r="GE22" s="44"/>
      <c r="GH22" s="327"/>
      <c r="GI22" s="330"/>
      <c r="GJ22" s="332"/>
      <c r="GK22" s="297"/>
      <c r="GL22" s="298"/>
      <c r="GM22" s="298"/>
      <c r="GN22" s="298"/>
      <c r="GO22" s="298"/>
      <c r="GP22" s="298"/>
      <c r="GQ22" s="34"/>
      <c r="GR22" s="34"/>
      <c r="GS22" s="34"/>
      <c r="GT22" s="34"/>
      <c r="GU22" s="42"/>
      <c r="GV22" s="32"/>
      <c r="GW22" s="34"/>
      <c r="GX22" s="43"/>
      <c r="GY22" s="34"/>
      <c r="GZ22" s="44"/>
      <c r="HC22" s="327"/>
      <c r="HD22" s="330"/>
      <c r="HE22" s="332"/>
      <c r="HF22" s="297"/>
      <c r="HG22" s="298"/>
      <c r="HH22" s="298"/>
      <c r="HI22" s="298"/>
      <c r="HJ22" s="298"/>
      <c r="HK22" s="298"/>
      <c r="HL22" s="34"/>
      <c r="HM22" s="34"/>
      <c r="HN22" s="34"/>
      <c r="HO22" s="34"/>
      <c r="HP22" s="42"/>
      <c r="HQ22" s="32"/>
      <c r="HR22" s="34"/>
      <c r="HS22" s="43"/>
      <c r="HT22" s="34"/>
      <c r="HU22" s="44"/>
      <c r="HX22" s="327"/>
      <c r="HY22" s="330"/>
      <c r="HZ22" s="332"/>
      <c r="IA22" s="297"/>
      <c r="IB22" s="298"/>
      <c r="IC22" s="298"/>
      <c r="ID22" s="298"/>
      <c r="IE22" s="298"/>
      <c r="IF22" s="298"/>
      <c r="IG22" s="34"/>
      <c r="IH22" s="34"/>
      <c r="II22" s="34"/>
      <c r="IJ22" s="34"/>
      <c r="IK22" s="42"/>
      <c r="IL22" s="32"/>
      <c r="IM22" s="34"/>
      <c r="IN22" s="43"/>
      <c r="IO22" s="34"/>
      <c r="IP22" s="51"/>
    </row>
    <row r="23" spans="1:250" ht="18" customHeight="1" x14ac:dyDescent="0.4">
      <c r="A23" s="327"/>
      <c r="B23" s="330" t="s">
        <v>88</v>
      </c>
      <c r="C23" s="334" t="s">
        <v>113</v>
      </c>
      <c r="D23" s="297" t="s">
        <v>106</v>
      </c>
      <c r="E23" s="298"/>
      <c r="F23" s="298"/>
      <c r="G23" s="298"/>
      <c r="H23" s="298"/>
      <c r="I23" s="298"/>
      <c r="J23" s="34">
        <v>1</v>
      </c>
      <c r="K23" s="34" t="s">
        <v>45</v>
      </c>
      <c r="L23" s="34">
        <f>+F5</f>
        <v>0.3</v>
      </c>
      <c r="M23" s="34" t="s">
        <v>91</v>
      </c>
      <c r="N23" s="42">
        <f t="shared" ref="N23:N24" si="35">ROUND(J23*L23,1)</f>
        <v>0.3</v>
      </c>
      <c r="O23" s="32"/>
      <c r="P23" s="34" t="s">
        <v>45</v>
      </c>
      <c r="Q23" s="43">
        <f>+Q4</f>
        <v>47100</v>
      </c>
      <c r="R23" s="34" t="s">
        <v>91</v>
      </c>
      <c r="S23" s="44">
        <f t="shared" ref="S23:S24" si="36">ROUND(N23*Q23,1)</f>
        <v>14130</v>
      </c>
      <c r="V23" s="327"/>
      <c r="W23" s="330" t="s">
        <v>88</v>
      </c>
      <c r="X23" s="334" t="s">
        <v>113</v>
      </c>
      <c r="Y23" s="297" t="s">
        <v>95</v>
      </c>
      <c r="Z23" s="298"/>
      <c r="AA23" s="298"/>
      <c r="AB23" s="298"/>
      <c r="AC23" s="298"/>
      <c r="AD23" s="298"/>
      <c r="AE23" s="34">
        <v>1</v>
      </c>
      <c r="AF23" s="34" t="s">
        <v>45</v>
      </c>
      <c r="AG23" s="34">
        <f>+AA7</f>
        <v>1</v>
      </c>
      <c r="AH23" s="34" t="s">
        <v>91</v>
      </c>
      <c r="AI23" s="42">
        <f>ROUND(AE23*AG23,1)</f>
        <v>1</v>
      </c>
      <c r="AJ23" s="32"/>
      <c r="AK23" s="34" t="s">
        <v>45</v>
      </c>
      <c r="AL23" s="43">
        <f>+AL13</f>
        <v>50000</v>
      </c>
      <c r="AM23" s="34" t="s">
        <v>91</v>
      </c>
      <c r="AN23" s="44">
        <f>ROUND(AI23*AL23,1)</f>
        <v>50000</v>
      </c>
      <c r="AQ23" s="327"/>
      <c r="AR23" s="330" t="s">
        <v>88</v>
      </c>
      <c r="AS23" s="334" t="s">
        <v>111</v>
      </c>
      <c r="AT23" s="297" t="s">
        <v>106</v>
      </c>
      <c r="AU23" s="298"/>
      <c r="AV23" s="298"/>
      <c r="AW23" s="298"/>
      <c r="AX23" s="298"/>
      <c r="AY23" s="298"/>
      <c r="AZ23" s="34">
        <v>1</v>
      </c>
      <c r="BA23" s="34" t="s">
        <v>45</v>
      </c>
      <c r="BB23" s="34">
        <f>+AV5</f>
        <v>0.5</v>
      </c>
      <c r="BC23" s="34" t="s">
        <v>91</v>
      </c>
      <c r="BD23" s="42">
        <f t="shared" ref="BD23:BD24" si="37">ROUND(AZ23*BB23,1)</f>
        <v>0.5</v>
      </c>
      <c r="BE23" s="32"/>
      <c r="BF23" s="34" t="s">
        <v>45</v>
      </c>
      <c r="BG23" s="43">
        <f>+BG4</f>
        <v>47100</v>
      </c>
      <c r="BH23" s="34" t="s">
        <v>91</v>
      </c>
      <c r="BI23" s="44">
        <f t="shared" ref="BI23:BI24" si="38">ROUND(BD23*BG23,1)</f>
        <v>23550</v>
      </c>
      <c r="BL23" s="327"/>
      <c r="BM23" s="330" t="s">
        <v>88</v>
      </c>
      <c r="BN23" s="334" t="s">
        <v>112</v>
      </c>
      <c r="BO23" s="297" t="s">
        <v>106</v>
      </c>
      <c r="BP23" s="298"/>
      <c r="BQ23" s="298"/>
      <c r="BR23" s="298"/>
      <c r="BS23" s="298"/>
      <c r="BT23" s="298"/>
      <c r="BU23" s="34">
        <v>1</v>
      </c>
      <c r="BV23" s="34" t="s">
        <v>45</v>
      </c>
      <c r="BW23" s="34">
        <f>+BQ5</f>
        <v>1</v>
      </c>
      <c r="BX23" s="34" t="s">
        <v>91</v>
      </c>
      <c r="BY23" s="42">
        <f t="shared" si="17"/>
        <v>1</v>
      </c>
      <c r="BZ23" s="32"/>
      <c r="CA23" s="34" t="s">
        <v>45</v>
      </c>
      <c r="CB23" s="43">
        <f>+CB4</f>
        <v>47100</v>
      </c>
      <c r="CC23" s="34" t="s">
        <v>91</v>
      </c>
      <c r="CD23" s="44">
        <f t="shared" si="18"/>
        <v>47100</v>
      </c>
      <c r="CG23" s="327"/>
      <c r="CH23" s="330" t="s">
        <v>88</v>
      </c>
      <c r="CI23" s="334" t="s">
        <v>113</v>
      </c>
      <c r="CJ23" s="297" t="s">
        <v>95</v>
      </c>
      <c r="CK23" s="298"/>
      <c r="CL23" s="298"/>
      <c r="CM23" s="298"/>
      <c r="CN23" s="298"/>
      <c r="CO23" s="298"/>
      <c r="CP23" s="34">
        <v>1</v>
      </c>
      <c r="CQ23" s="34" t="s">
        <v>45</v>
      </c>
      <c r="CR23" s="34">
        <f>+CL7</f>
        <v>1</v>
      </c>
      <c r="CS23" s="34" t="s">
        <v>91</v>
      </c>
      <c r="CT23" s="42">
        <f>ROUND(CP23*CR23,1)</f>
        <v>1</v>
      </c>
      <c r="CU23" s="32"/>
      <c r="CV23" s="34" t="s">
        <v>45</v>
      </c>
      <c r="CW23" s="43">
        <f>+CW13</f>
        <v>50000</v>
      </c>
      <c r="CX23" s="34" t="s">
        <v>91</v>
      </c>
      <c r="CY23" s="44">
        <f>ROUND(CT23*CW23,1)</f>
        <v>50000</v>
      </c>
      <c r="DB23" s="327"/>
      <c r="DC23" s="330" t="s">
        <v>88</v>
      </c>
      <c r="DD23" s="334" t="s">
        <v>113</v>
      </c>
      <c r="DE23" s="297" t="s">
        <v>95</v>
      </c>
      <c r="DF23" s="298"/>
      <c r="DG23" s="298"/>
      <c r="DH23" s="298"/>
      <c r="DI23" s="298"/>
      <c r="DJ23" s="298"/>
      <c r="DK23" s="34">
        <v>1</v>
      </c>
      <c r="DL23" s="34" t="s">
        <v>45</v>
      </c>
      <c r="DM23" s="34">
        <f>+DG7</f>
        <v>1</v>
      </c>
      <c r="DN23" s="34" t="s">
        <v>91</v>
      </c>
      <c r="DO23" s="42">
        <f>ROUND(DK23*DM23,1)</f>
        <v>1</v>
      </c>
      <c r="DP23" s="32"/>
      <c r="DQ23" s="34" t="s">
        <v>45</v>
      </c>
      <c r="DR23" s="43">
        <f>+DR13</f>
        <v>50000</v>
      </c>
      <c r="DS23" s="34" t="s">
        <v>91</v>
      </c>
      <c r="DT23" s="44">
        <f>ROUND(DO23*DR23,1)</f>
        <v>50000</v>
      </c>
      <c r="DW23" s="327"/>
      <c r="DX23" s="330" t="s">
        <v>88</v>
      </c>
      <c r="DY23" s="334" t="s">
        <v>112</v>
      </c>
      <c r="DZ23" s="297" t="s">
        <v>106</v>
      </c>
      <c r="EA23" s="298"/>
      <c r="EB23" s="298"/>
      <c r="EC23" s="298"/>
      <c r="ED23" s="298"/>
      <c r="EE23" s="298"/>
      <c r="EF23" s="34">
        <v>1</v>
      </c>
      <c r="EG23" s="34" t="s">
        <v>45</v>
      </c>
      <c r="EH23" s="34">
        <f>+EB5</f>
        <v>3</v>
      </c>
      <c r="EI23" s="34" t="s">
        <v>91</v>
      </c>
      <c r="EJ23" s="42">
        <f t="shared" ref="EJ23:EJ24" si="39">ROUND(EF23*EH23,1)</f>
        <v>3</v>
      </c>
      <c r="EK23" s="32"/>
      <c r="EL23" s="34" t="s">
        <v>45</v>
      </c>
      <c r="EM23" s="43">
        <f>+EM4</f>
        <v>47100</v>
      </c>
      <c r="EN23" s="34" t="s">
        <v>91</v>
      </c>
      <c r="EO23" s="44">
        <f t="shared" ref="EO23:EO24" si="40">ROUND(EJ23*EM23,1)</f>
        <v>141300</v>
      </c>
      <c r="ER23" s="327"/>
      <c r="ES23" s="330" t="s">
        <v>88</v>
      </c>
      <c r="ET23" s="334" t="s">
        <v>112</v>
      </c>
      <c r="EU23" s="297" t="s">
        <v>106</v>
      </c>
      <c r="EV23" s="298"/>
      <c r="EW23" s="298"/>
      <c r="EX23" s="298"/>
      <c r="EY23" s="298"/>
      <c r="EZ23" s="298"/>
      <c r="FA23" s="34">
        <v>1</v>
      </c>
      <c r="FB23" s="34" t="s">
        <v>45</v>
      </c>
      <c r="FC23" s="34">
        <f>+EW6</f>
        <v>1</v>
      </c>
      <c r="FD23" s="34" t="s">
        <v>91</v>
      </c>
      <c r="FE23" s="42">
        <f t="shared" ref="FE23:FE24" si="41">ROUND(FA23*FC23,1)</f>
        <v>1</v>
      </c>
      <c r="FF23" s="32"/>
      <c r="FG23" s="34" t="s">
        <v>45</v>
      </c>
      <c r="FH23" s="43">
        <f>+FH4</f>
        <v>47100</v>
      </c>
      <c r="FI23" s="34" t="s">
        <v>91</v>
      </c>
      <c r="FJ23" s="44">
        <f t="shared" ref="FJ23:FJ24" si="42">ROUND(FE23*FH23,1)</f>
        <v>47100</v>
      </c>
      <c r="FM23" s="327"/>
      <c r="FN23" s="330" t="s">
        <v>88</v>
      </c>
      <c r="FO23" s="334" t="s">
        <v>112</v>
      </c>
      <c r="FP23" s="297" t="s">
        <v>106</v>
      </c>
      <c r="FQ23" s="298"/>
      <c r="FR23" s="298"/>
      <c r="FS23" s="298"/>
      <c r="FT23" s="298"/>
      <c r="FU23" s="298"/>
      <c r="FV23" s="34">
        <v>1</v>
      </c>
      <c r="FW23" s="34" t="s">
        <v>45</v>
      </c>
      <c r="FX23" s="34">
        <f>+FR5</f>
        <v>1</v>
      </c>
      <c r="FY23" s="34" t="s">
        <v>91</v>
      </c>
      <c r="FZ23" s="42">
        <f t="shared" ref="FZ23:FZ24" si="43">ROUND(FV23*FX23,1)</f>
        <v>1</v>
      </c>
      <c r="GA23" s="32"/>
      <c r="GB23" s="34" t="s">
        <v>45</v>
      </c>
      <c r="GC23" s="43">
        <f>+GC4</f>
        <v>47100</v>
      </c>
      <c r="GD23" s="34" t="s">
        <v>91</v>
      </c>
      <c r="GE23" s="44">
        <f t="shared" ref="GE23:GE24" si="44">ROUND(FZ23*GC23,1)</f>
        <v>47100</v>
      </c>
      <c r="GH23" s="327"/>
      <c r="GI23" s="330" t="s">
        <v>88</v>
      </c>
      <c r="GJ23" s="334" t="s">
        <v>112</v>
      </c>
      <c r="GK23" s="297" t="s">
        <v>106</v>
      </c>
      <c r="GL23" s="298"/>
      <c r="GM23" s="298"/>
      <c r="GN23" s="298"/>
      <c r="GO23" s="298"/>
      <c r="GP23" s="298"/>
      <c r="GQ23" s="34">
        <v>1</v>
      </c>
      <c r="GR23" s="34" t="s">
        <v>45</v>
      </c>
      <c r="GS23" s="34">
        <f>+GM5</f>
        <v>4</v>
      </c>
      <c r="GT23" s="34" t="s">
        <v>91</v>
      </c>
      <c r="GU23" s="42">
        <f t="shared" ref="GU23:GU24" si="45">ROUND(GQ23*GS23,1)</f>
        <v>4</v>
      </c>
      <c r="GV23" s="32"/>
      <c r="GW23" s="34" t="s">
        <v>45</v>
      </c>
      <c r="GX23" s="43">
        <f>+GX4</f>
        <v>47100</v>
      </c>
      <c r="GY23" s="34" t="s">
        <v>91</v>
      </c>
      <c r="GZ23" s="44">
        <f t="shared" ref="GZ23:GZ24" si="46">ROUND(GU23*GX23,1)</f>
        <v>188400</v>
      </c>
      <c r="HC23" s="327"/>
      <c r="HD23" s="330" t="s">
        <v>88</v>
      </c>
      <c r="HE23" s="334" t="s">
        <v>112</v>
      </c>
      <c r="HF23" s="297" t="s">
        <v>106</v>
      </c>
      <c r="HG23" s="298"/>
      <c r="HH23" s="298"/>
      <c r="HI23" s="298"/>
      <c r="HJ23" s="298"/>
      <c r="HK23" s="298"/>
      <c r="HL23" s="34">
        <v>1</v>
      </c>
      <c r="HM23" s="34" t="s">
        <v>45</v>
      </c>
      <c r="HN23" s="34">
        <f>+HH5</f>
        <v>1</v>
      </c>
      <c r="HO23" s="34" t="s">
        <v>91</v>
      </c>
      <c r="HP23" s="42">
        <f t="shared" ref="HP23:HP24" si="47">ROUND(HL23*HN23,1)</f>
        <v>1</v>
      </c>
      <c r="HQ23" s="32"/>
      <c r="HR23" s="34" t="s">
        <v>45</v>
      </c>
      <c r="HS23" s="43">
        <f>+HS4</f>
        <v>47100</v>
      </c>
      <c r="HT23" s="34" t="s">
        <v>91</v>
      </c>
      <c r="HU23" s="44">
        <f t="shared" ref="HU23:HU24" si="48">ROUND(HP23*HS23,1)</f>
        <v>47100</v>
      </c>
      <c r="HX23" s="327"/>
      <c r="HY23" s="330" t="s">
        <v>88</v>
      </c>
      <c r="HZ23" s="334" t="s">
        <v>112</v>
      </c>
      <c r="IA23" s="297" t="s">
        <v>106</v>
      </c>
      <c r="IB23" s="298"/>
      <c r="IC23" s="298"/>
      <c r="ID23" s="298"/>
      <c r="IE23" s="298"/>
      <c r="IF23" s="298"/>
      <c r="IG23" s="34">
        <v>1</v>
      </c>
      <c r="IH23" s="34" t="s">
        <v>45</v>
      </c>
      <c r="II23" s="34">
        <f>+IC5</f>
        <v>1</v>
      </c>
      <c r="IJ23" s="34" t="s">
        <v>91</v>
      </c>
      <c r="IK23" s="42">
        <f t="shared" ref="IK23:IK24" si="49">ROUND(IG23*II23,1)</f>
        <v>1</v>
      </c>
      <c r="IL23" s="32"/>
      <c r="IM23" s="34" t="s">
        <v>45</v>
      </c>
      <c r="IN23" s="43">
        <f>+IN4</f>
        <v>47100</v>
      </c>
      <c r="IO23" s="34" t="s">
        <v>91</v>
      </c>
      <c r="IP23" s="51">
        <f t="shared" ref="IP23:IP24" si="50">ROUND(IK23*IN23,1)</f>
        <v>47100</v>
      </c>
    </row>
    <row r="24" spans="1:250" ht="18" customHeight="1" x14ac:dyDescent="0.4">
      <c r="A24" s="327"/>
      <c r="B24" s="330"/>
      <c r="C24" s="334"/>
      <c r="D24" s="297" t="s">
        <v>107</v>
      </c>
      <c r="E24" s="298"/>
      <c r="F24" s="298"/>
      <c r="G24" s="298"/>
      <c r="H24" s="298"/>
      <c r="I24" s="298"/>
      <c r="J24" s="34">
        <v>1</v>
      </c>
      <c r="K24" s="34" t="s">
        <v>45</v>
      </c>
      <c r="L24" s="34">
        <f>+F5</f>
        <v>0.3</v>
      </c>
      <c r="M24" s="34" t="s">
        <v>91</v>
      </c>
      <c r="N24" s="42">
        <f t="shared" si="35"/>
        <v>0.3</v>
      </c>
      <c r="O24" s="32"/>
      <c r="P24" s="34" t="s">
        <v>45</v>
      </c>
      <c r="Q24" s="43">
        <f>+Q5</f>
        <v>36900</v>
      </c>
      <c r="R24" s="34" t="s">
        <v>91</v>
      </c>
      <c r="S24" s="44">
        <f t="shared" si="36"/>
        <v>11070</v>
      </c>
      <c r="V24" s="327"/>
      <c r="W24" s="330"/>
      <c r="X24" s="334"/>
      <c r="Y24" s="297"/>
      <c r="Z24" s="298"/>
      <c r="AA24" s="298"/>
      <c r="AB24" s="298"/>
      <c r="AC24" s="298"/>
      <c r="AD24" s="298"/>
      <c r="AE24" s="34"/>
      <c r="AF24" s="34"/>
      <c r="AG24" s="34"/>
      <c r="AH24" s="34"/>
      <c r="AI24" s="42"/>
      <c r="AJ24" s="32"/>
      <c r="AK24" s="34"/>
      <c r="AL24" s="43"/>
      <c r="AM24" s="34"/>
      <c r="AN24" s="44"/>
      <c r="AQ24" s="327"/>
      <c r="AR24" s="330"/>
      <c r="AS24" s="334"/>
      <c r="AT24" s="297" t="s">
        <v>107</v>
      </c>
      <c r="AU24" s="298"/>
      <c r="AV24" s="298"/>
      <c r="AW24" s="298"/>
      <c r="AX24" s="298"/>
      <c r="AY24" s="298"/>
      <c r="AZ24" s="34">
        <v>1</v>
      </c>
      <c r="BA24" s="34" t="s">
        <v>45</v>
      </c>
      <c r="BB24" s="34">
        <f>+AV5</f>
        <v>0.5</v>
      </c>
      <c r="BC24" s="34" t="s">
        <v>91</v>
      </c>
      <c r="BD24" s="42">
        <f t="shared" si="37"/>
        <v>0.5</v>
      </c>
      <c r="BE24" s="32"/>
      <c r="BF24" s="34" t="s">
        <v>45</v>
      </c>
      <c r="BG24" s="43">
        <f>+BG5</f>
        <v>36900</v>
      </c>
      <c r="BH24" s="34" t="s">
        <v>91</v>
      </c>
      <c r="BI24" s="44">
        <f t="shared" si="38"/>
        <v>18450</v>
      </c>
      <c r="BL24" s="327"/>
      <c r="BM24" s="330"/>
      <c r="BN24" s="334"/>
      <c r="BO24" s="297" t="s">
        <v>107</v>
      </c>
      <c r="BP24" s="298"/>
      <c r="BQ24" s="298"/>
      <c r="BR24" s="298"/>
      <c r="BS24" s="298"/>
      <c r="BT24" s="298"/>
      <c r="BU24" s="34">
        <v>1</v>
      </c>
      <c r="BV24" s="34" t="s">
        <v>45</v>
      </c>
      <c r="BW24" s="34">
        <f>+BQ5</f>
        <v>1</v>
      </c>
      <c r="BX24" s="34" t="s">
        <v>91</v>
      </c>
      <c r="BY24" s="42">
        <f t="shared" si="17"/>
        <v>1</v>
      </c>
      <c r="BZ24" s="32"/>
      <c r="CA24" s="34" t="s">
        <v>45</v>
      </c>
      <c r="CB24" s="43">
        <f>+CB5</f>
        <v>36900</v>
      </c>
      <c r="CC24" s="34" t="s">
        <v>91</v>
      </c>
      <c r="CD24" s="44">
        <f t="shared" si="18"/>
        <v>36900</v>
      </c>
      <c r="CG24" s="327"/>
      <c r="CH24" s="330"/>
      <c r="CI24" s="334"/>
      <c r="CJ24" s="297"/>
      <c r="CK24" s="298"/>
      <c r="CL24" s="298"/>
      <c r="CM24" s="298"/>
      <c r="CN24" s="298"/>
      <c r="CO24" s="298"/>
      <c r="CP24" s="34"/>
      <c r="CQ24" s="34"/>
      <c r="CR24" s="34"/>
      <c r="CS24" s="34"/>
      <c r="CT24" s="42"/>
      <c r="CU24" s="32"/>
      <c r="CV24" s="34"/>
      <c r="CW24" s="43"/>
      <c r="CX24" s="34"/>
      <c r="CY24" s="44"/>
      <c r="DB24" s="327"/>
      <c r="DC24" s="330"/>
      <c r="DD24" s="334"/>
      <c r="DE24" s="297"/>
      <c r="DF24" s="298"/>
      <c r="DG24" s="298"/>
      <c r="DH24" s="298"/>
      <c r="DI24" s="298"/>
      <c r="DJ24" s="298"/>
      <c r="DK24" s="34"/>
      <c r="DL24" s="34"/>
      <c r="DM24" s="34"/>
      <c r="DN24" s="34"/>
      <c r="DO24" s="42"/>
      <c r="DP24" s="32"/>
      <c r="DQ24" s="34"/>
      <c r="DR24" s="43"/>
      <c r="DS24" s="34"/>
      <c r="DT24" s="44"/>
      <c r="DW24" s="327"/>
      <c r="DX24" s="330"/>
      <c r="DY24" s="334"/>
      <c r="DZ24" s="297" t="s">
        <v>107</v>
      </c>
      <c r="EA24" s="298"/>
      <c r="EB24" s="298"/>
      <c r="EC24" s="298"/>
      <c r="ED24" s="298"/>
      <c r="EE24" s="298"/>
      <c r="EF24" s="34">
        <v>1</v>
      </c>
      <c r="EG24" s="34" t="s">
        <v>45</v>
      </c>
      <c r="EH24" s="34">
        <f>+EB5</f>
        <v>3</v>
      </c>
      <c r="EI24" s="34" t="s">
        <v>91</v>
      </c>
      <c r="EJ24" s="42">
        <f t="shared" si="39"/>
        <v>3</v>
      </c>
      <c r="EK24" s="32"/>
      <c r="EL24" s="34" t="s">
        <v>45</v>
      </c>
      <c r="EM24" s="43">
        <f>+EM5</f>
        <v>36900</v>
      </c>
      <c r="EN24" s="34" t="s">
        <v>91</v>
      </c>
      <c r="EO24" s="44">
        <f t="shared" si="40"/>
        <v>110700</v>
      </c>
      <c r="ER24" s="327"/>
      <c r="ES24" s="330"/>
      <c r="ET24" s="334"/>
      <c r="EU24" s="297" t="s">
        <v>107</v>
      </c>
      <c r="EV24" s="298"/>
      <c r="EW24" s="298"/>
      <c r="EX24" s="298"/>
      <c r="EY24" s="298"/>
      <c r="EZ24" s="298"/>
      <c r="FA24" s="34">
        <v>1</v>
      </c>
      <c r="FB24" s="34" t="s">
        <v>45</v>
      </c>
      <c r="FC24" s="34">
        <f>+EW6</f>
        <v>1</v>
      </c>
      <c r="FD24" s="34" t="s">
        <v>91</v>
      </c>
      <c r="FE24" s="42">
        <f t="shared" si="41"/>
        <v>1</v>
      </c>
      <c r="FF24" s="32"/>
      <c r="FG24" s="34" t="s">
        <v>45</v>
      </c>
      <c r="FH24" s="43">
        <f>+FH5</f>
        <v>36900</v>
      </c>
      <c r="FI24" s="34" t="s">
        <v>91</v>
      </c>
      <c r="FJ24" s="44">
        <f t="shared" si="42"/>
        <v>36900</v>
      </c>
      <c r="FM24" s="327"/>
      <c r="FN24" s="330"/>
      <c r="FO24" s="334"/>
      <c r="FP24" s="297" t="s">
        <v>107</v>
      </c>
      <c r="FQ24" s="298"/>
      <c r="FR24" s="298"/>
      <c r="FS24" s="298"/>
      <c r="FT24" s="298"/>
      <c r="FU24" s="298"/>
      <c r="FV24" s="34">
        <v>1</v>
      </c>
      <c r="FW24" s="34" t="s">
        <v>45</v>
      </c>
      <c r="FX24" s="34">
        <f>+FR5</f>
        <v>1</v>
      </c>
      <c r="FY24" s="34" t="s">
        <v>91</v>
      </c>
      <c r="FZ24" s="42">
        <f t="shared" si="43"/>
        <v>1</v>
      </c>
      <c r="GA24" s="32"/>
      <c r="GB24" s="34" t="s">
        <v>45</v>
      </c>
      <c r="GC24" s="43">
        <f>+GC5</f>
        <v>36900</v>
      </c>
      <c r="GD24" s="34" t="s">
        <v>91</v>
      </c>
      <c r="GE24" s="44">
        <f t="shared" si="44"/>
        <v>36900</v>
      </c>
      <c r="GH24" s="327"/>
      <c r="GI24" s="330"/>
      <c r="GJ24" s="334"/>
      <c r="GK24" s="297" t="s">
        <v>107</v>
      </c>
      <c r="GL24" s="298"/>
      <c r="GM24" s="298"/>
      <c r="GN24" s="298"/>
      <c r="GO24" s="298"/>
      <c r="GP24" s="298"/>
      <c r="GQ24" s="34">
        <v>1</v>
      </c>
      <c r="GR24" s="34" t="s">
        <v>45</v>
      </c>
      <c r="GS24" s="34">
        <f>+GM5</f>
        <v>4</v>
      </c>
      <c r="GT24" s="34" t="s">
        <v>91</v>
      </c>
      <c r="GU24" s="42">
        <f t="shared" si="45"/>
        <v>4</v>
      </c>
      <c r="GV24" s="32"/>
      <c r="GW24" s="34" t="s">
        <v>45</v>
      </c>
      <c r="GX24" s="43">
        <f>+GX5</f>
        <v>36900</v>
      </c>
      <c r="GY24" s="34" t="s">
        <v>91</v>
      </c>
      <c r="GZ24" s="44">
        <f t="shared" si="46"/>
        <v>147600</v>
      </c>
      <c r="HC24" s="327"/>
      <c r="HD24" s="330"/>
      <c r="HE24" s="334"/>
      <c r="HF24" s="297" t="s">
        <v>107</v>
      </c>
      <c r="HG24" s="298"/>
      <c r="HH24" s="298"/>
      <c r="HI24" s="298"/>
      <c r="HJ24" s="298"/>
      <c r="HK24" s="298"/>
      <c r="HL24" s="34">
        <v>1</v>
      </c>
      <c r="HM24" s="34" t="s">
        <v>45</v>
      </c>
      <c r="HN24" s="34">
        <f>+HH5</f>
        <v>1</v>
      </c>
      <c r="HO24" s="34" t="s">
        <v>91</v>
      </c>
      <c r="HP24" s="42">
        <f t="shared" si="47"/>
        <v>1</v>
      </c>
      <c r="HQ24" s="32"/>
      <c r="HR24" s="34" t="s">
        <v>45</v>
      </c>
      <c r="HS24" s="43">
        <f>+HS5</f>
        <v>36900</v>
      </c>
      <c r="HT24" s="34" t="s">
        <v>91</v>
      </c>
      <c r="HU24" s="44">
        <f t="shared" si="48"/>
        <v>36900</v>
      </c>
      <c r="HX24" s="327"/>
      <c r="HY24" s="330"/>
      <c r="HZ24" s="334"/>
      <c r="IA24" s="297" t="s">
        <v>107</v>
      </c>
      <c r="IB24" s="298"/>
      <c r="IC24" s="298"/>
      <c r="ID24" s="298"/>
      <c r="IE24" s="298"/>
      <c r="IF24" s="298"/>
      <c r="IG24" s="34">
        <v>1</v>
      </c>
      <c r="IH24" s="34" t="s">
        <v>45</v>
      </c>
      <c r="II24" s="34">
        <f>+IC5</f>
        <v>1</v>
      </c>
      <c r="IJ24" s="34" t="s">
        <v>91</v>
      </c>
      <c r="IK24" s="42">
        <f t="shared" si="49"/>
        <v>1</v>
      </c>
      <c r="IL24" s="32"/>
      <c r="IM24" s="34" t="s">
        <v>45</v>
      </c>
      <c r="IN24" s="43">
        <f>+IN5</f>
        <v>36900</v>
      </c>
      <c r="IO24" s="34" t="s">
        <v>91</v>
      </c>
      <c r="IP24" s="51">
        <f t="shared" si="50"/>
        <v>36900</v>
      </c>
    </row>
    <row r="25" spans="1:250" ht="18" customHeight="1" x14ac:dyDescent="0.4">
      <c r="A25" s="327"/>
      <c r="B25" s="330"/>
      <c r="C25" s="334"/>
      <c r="D25" s="316"/>
      <c r="E25" s="317"/>
      <c r="F25" s="317"/>
      <c r="G25" s="317"/>
      <c r="H25" s="317"/>
      <c r="I25" s="317"/>
      <c r="J25" s="34"/>
      <c r="K25" s="34"/>
      <c r="L25" s="34"/>
      <c r="M25" s="34"/>
      <c r="N25" s="42"/>
      <c r="O25" s="32"/>
      <c r="P25" s="34"/>
      <c r="Q25" s="43"/>
      <c r="R25" s="34"/>
      <c r="S25" s="44"/>
      <c r="V25" s="327"/>
      <c r="W25" s="330"/>
      <c r="X25" s="334"/>
      <c r="Y25" s="316" t="s">
        <v>121</v>
      </c>
      <c r="Z25" s="317"/>
      <c r="AA25" s="317"/>
      <c r="AB25" s="317"/>
      <c r="AC25" s="317"/>
      <c r="AD25" s="317"/>
      <c r="AE25" s="34">
        <v>1</v>
      </c>
      <c r="AF25" s="34" t="s">
        <v>45</v>
      </c>
      <c r="AG25" s="34">
        <f>+AA7</f>
        <v>1</v>
      </c>
      <c r="AH25" s="34" t="s">
        <v>91</v>
      </c>
      <c r="AI25" s="42">
        <f>ROUND(AE25*AG25,1)</f>
        <v>1</v>
      </c>
      <c r="AJ25" s="32"/>
      <c r="AK25" s="34" t="s">
        <v>45</v>
      </c>
      <c r="AL25" s="43">
        <f>+AL14</f>
        <v>40000</v>
      </c>
      <c r="AM25" s="34" t="s">
        <v>91</v>
      </c>
      <c r="AN25" s="44">
        <f>ROUND(AI25*AL25,1)</f>
        <v>40000</v>
      </c>
      <c r="AQ25" s="327"/>
      <c r="AR25" s="330"/>
      <c r="AS25" s="334"/>
      <c r="AT25" s="316"/>
      <c r="AU25" s="317"/>
      <c r="AV25" s="317"/>
      <c r="AW25" s="317"/>
      <c r="AX25" s="317"/>
      <c r="AY25" s="317"/>
      <c r="AZ25" s="34"/>
      <c r="BA25" s="34"/>
      <c r="BB25" s="34"/>
      <c r="BC25" s="34"/>
      <c r="BD25" s="42"/>
      <c r="BE25" s="32"/>
      <c r="BF25" s="34"/>
      <c r="BG25" s="43"/>
      <c r="BH25" s="34"/>
      <c r="BI25" s="44"/>
      <c r="BL25" s="327"/>
      <c r="BM25" s="330"/>
      <c r="BN25" s="334"/>
      <c r="BO25" s="316"/>
      <c r="BP25" s="317"/>
      <c r="BQ25" s="317"/>
      <c r="BR25" s="317"/>
      <c r="BS25" s="317"/>
      <c r="BT25" s="317"/>
      <c r="BU25" s="34"/>
      <c r="BV25" s="34"/>
      <c r="BW25" s="34"/>
      <c r="BX25" s="34"/>
      <c r="BY25" s="42"/>
      <c r="BZ25" s="32"/>
      <c r="CA25" s="34"/>
      <c r="CB25" s="43"/>
      <c r="CC25" s="34"/>
      <c r="CD25" s="44"/>
      <c r="CG25" s="327"/>
      <c r="CH25" s="330"/>
      <c r="CI25" s="334"/>
      <c r="CJ25" s="316" t="s">
        <v>96</v>
      </c>
      <c r="CK25" s="317"/>
      <c r="CL25" s="317"/>
      <c r="CM25" s="317"/>
      <c r="CN25" s="317"/>
      <c r="CO25" s="317"/>
      <c r="CP25" s="34">
        <v>1</v>
      </c>
      <c r="CQ25" s="34" t="s">
        <v>45</v>
      </c>
      <c r="CR25" s="34">
        <f>+CL7</f>
        <v>1</v>
      </c>
      <c r="CS25" s="34" t="s">
        <v>91</v>
      </c>
      <c r="CT25" s="42">
        <f>ROUND(CP25*CR25,1)</f>
        <v>1</v>
      </c>
      <c r="CU25" s="32"/>
      <c r="CV25" s="34" t="s">
        <v>45</v>
      </c>
      <c r="CW25" s="43">
        <f>+CW14</f>
        <v>40000</v>
      </c>
      <c r="CX25" s="34" t="s">
        <v>91</v>
      </c>
      <c r="CY25" s="44">
        <f>ROUND(CT25*CW25,1)</f>
        <v>40000</v>
      </c>
      <c r="DB25" s="327"/>
      <c r="DC25" s="330"/>
      <c r="DD25" s="334"/>
      <c r="DE25" s="316" t="s">
        <v>96</v>
      </c>
      <c r="DF25" s="317"/>
      <c r="DG25" s="317"/>
      <c r="DH25" s="317"/>
      <c r="DI25" s="317"/>
      <c r="DJ25" s="317"/>
      <c r="DK25" s="34">
        <v>1</v>
      </c>
      <c r="DL25" s="34" t="s">
        <v>45</v>
      </c>
      <c r="DM25" s="34">
        <f>+DG7</f>
        <v>1</v>
      </c>
      <c r="DN25" s="34" t="s">
        <v>91</v>
      </c>
      <c r="DO25" s="42">
        <f>ROUND(DK25*DM25,1)</f>
        <v>1</v>
      </c>
      <c r="DP25" s="32"/>
      <c r="DQ25" s="34" t="s">
        <v>45</v>
      </c>
      <c r="DR25" s="43">
        <f>+DR14</f>
        <v>40000</v>
      </c>
      <c r="DS25" s="34" t="s">
        <v>91</v>
      </c>
      <c r="DT25" s="44">
        <f>ROUND(DO25*DR25,1)</f>
        <v>40000</v>
      </c>
      <c r="DW25" s="327"/>
      <c r="DX25" s="330"/>
      <c r="DY25" s="334"/>
      <c r="DZ25" s="316"/>
      <c r="EA25" s="317"/>
      <c r="EB25" s="317"/>
      <c r="EC25" s="317"/>
      <c r="ED25" s="317"/>
      <c r="EE25" s="317"/>
      <c r="EF25" s="34"/>
      <c r="EG25" s="34"/>
      <c r="EH25" s="34"/>
      <c r="EI25" s="34"/>
      <c r="EJ25" s="42"/>
      <c r="EK25" s="32"/>
      <c r="EL25" s="34"/>
      <c r="EM25" s="43"/>
      <c r="EN25" s="34"/>
      <c r="EO25" s="44"/>
      <c r="ER25" s="327"/>
      <c r="ES25" s="330"/>
      <c r="ET25" s="334"/>
      <c r="EU25" s="316" t="s">
        <v>95</v>
      </c>
      <c r="EV25" s="317"/>
      <c r="EW25" s="317"/>
      <c r="EX25" s="317"/>
      <c r="EY25" s="317"/>
      <c r="EZ25" s="317"/>
      <c r="FA25" s="34">
        <v>1</v>
      </c>
      <c r="FB25" s="34" t="s">
        <v>45</v>
      </c>
      <c r="FC25" s="34">
        <f>+EW7</f>
        <v>2</v>
      </c>
      <c r="FD25" s="34" t="s">
        <v>91</v>
      </c>
      <c r="FE25" s="42">
        <f>ROUND(FA25*FC25,1)</f>
        <v>2</v>
      </c>
      <c r="FF25" s="32"/>
      <c r="FG25" s="34" t="s">
        <v>45</v>
      </c>
      <c r="FH25" s="43">
        <f>+FH13</f>
        <v>50000</v>
      </c>
      <c r="FI25" s="34" t="s">
        <v>91</v>
      </c>
      <c r="FJ25" s="44">
        <f>ROUND(FE25*FH25,1)</f>
        <v>100000</v>
      </c>
      <c r="FM25" s="327"/>
      <c r="FN25" s="330"/>
      <c r="FO25" s="334"/>
      <c r="FP25" s="316" t="s">
        <v>95</v>
      </c>
      <c r="FQ25" s="317"/>
      <c r="FR25" s="317"/>
      <c r="FS25" s="317"/>
      <c r="FT25" s="317"/>
      <c r="FU25" s="317"/>
      <c r="FV25" s="34">
        <v>1</v>
      </c>
      <c r="FW25" s="34" t="s">
        <v>45</v>
      </c>
      <c r="FX25" s="34">
        <f>+FR7</f>
        <v>2</v>
      </c>
      <c r="FY25" s="34" t="s">
        <v>91</v>
      </c>
      <c r="FZ25" s="42">
        <f>ROUND(FV25*FX25,1)</f>
        <v>2</v>
      </c>
      <c r="GA25" s="32"/>
      <c r="GB25" s="34" t="s">
        <v>45</v>
      </c>
      <c r="GC25" s="43">
        <f>+GC13</f>
        <v>50000</v>
      </c>
      <c r="GD25" s="34" t="s">
        <v>91</v>
      </c>
      <c r="GE25" s="44">
        <f>ROUND(FZ25*GC25,1)</f>
        <v>100000</v>
      </c>
      <c r="GH25" s="327"/>
      <c r="GI25" s="330"/>
      <c r="GJ25" s="334"/>
      <c r="GK25" s="316"/>
      <c r="GL25" s="317"/>
      <c r="GM25" s="317"/>
      <c r="GN25" s="317"/>
      <c r="GO25" s="317"/>
      <c r="GP25" s="317"/>
      <c r="GQ25" s="34"/>
      <c r="GR25" s="34"/>
      <c r="GS25" s="34"/>
      <c r="GT25" s="34"/>
      <c r="GU25" s="42"/>
      <c r="GV25" s="32"/>
      <c r="GW25" s="34"/>
      <c r="GX25" s="43"/>
      <c r="GY25" s="34"/>
      <c r="GZ25" s="44"/>
      <c r="HC25" s="327"/>
      <c r="HD25" s="330"/>
      <c r="HE25" s="334"/>
      <c r="HF25" s="316" t="s">
        <v>95</v>
      </c>
      <c r="HG25" s="317"/>
      <c r="HH25" s="317"/>
      <c r="HI25" s="317"/>
      <c r="HJ25" s="317"/>
      <c r="HK25" s="317"/>
      <c r="HL25" s="34">
        <v>1</v>
      </c>
      <c r="HM25" s="34" t="s">
        <v>45</v>
      </c>
      <c r="HN25" s="34">
        <f>+HH7</f>
        <v>3</v>
      </c>
      <c r="HO25" s="34" t="s">
        <v>91</v>
      </c>
      <c r="HP25" s="42">
        <f>ROUND(HL25*HN25,1)</f>
        <v>3</v>
      </c>
      <c r="HQ25" s="32"/>
      <c r="HR25" s="34" t="s">
        <v>45</v>
      </c>
      <c r="HS25" s="43">
        <f>+HS13</f>
        <v>50000</v>
      </c>
      <c r="HT25" s="34" t="s">
        <v>91</v>
      </c>
      <c r="HU25" s="44">
        <f>ROUND(HP25*HS25,1)</f>
        <v>150000</v>
      </c>
      <c r="HX25" s="327"/>
      <c r="HY25" s="330"/>
      <c r="HZ25" s="334"/>
      <c r="IA25" s="316" t="s">
        <v>95</v>
      </c>
      <c r="IB25" s="317"/>
      <c r="IC25" s="317"/>
      <c r="ID25" s="317"/>
      <c r="IE25" s="317"/>
      <c r="IF25" s="317"/>
      <c r="IG25" s="34">
        <v>1</v>
      </c>
      <c r="IH25" s="34" t="s">
        <v>45</v>
      </c>
      <c r="II25" s="34">
        <f>+IC7</f>
        <v>3</v>
      </c>
      <c r="IJ25" s="34" t="s">
        <v>91</v>
      </c>
      <c r="IK25" s="42">
        <f>ROUND(IG25*II25,1)</f>
        <v>3</v>
      </c>
      <c r="IL25" s="32"/>
      <c r="IM25" s="34" t="s">
        <v>45</v>
      </c>
      <c r="IN25" s="43">
        <f>+IN13</f>
        <v>50000</v>
      </c>
      <c r="IO25" s="34" t="s">
        <v>91</v>
      </c>
      <c r="IP25" s="51">
        <f>ROUND(IK25*IN25,1)</f>
        <v>150000</v>
      </c>
    </row>
    <row r="26" spans="1:250" ht="18" customHeight="1" x14ac:dyDescent="0.4">
      <c r="A26" s="327"/>
      <c r="B26" s="330"/>
      <c r="C26" s="334"/>
      <c r="D26" s="297"/>
      <c r="E26" s="298"/>
      <c r="F26" s="298"/>
      <c r="G26" s="298"/>
      <c r="H26" s="298"/>
      <c r="I26" s="298"/>
      <c r="J26" s="32"/>
      <c r="K26" s="32"/>
      <c r="L26" s="32"/>
      <c r="M26" s="32"/>
      <c r="N26" s="32"/>
      <c r="O26" s="32"/>
      <c r="P26" s="32"/>
      <c r="Q26" s="32"/>
      <c r="R26" s="32"/>
      <c r="S26" s="33"/>
      <c r="V26" s="327"/>
      <c r="W26" s="330"/>
      <c r="X26" s="334"/>
      <c r="Y26" s="297"/>
      <c r="Z26" s="298"/>
      <c r="AA26" s="298"/>
      <c r="AB26" s="298"/>
      <c r="AC26" s="298"/>
      <c r="AD26" s="298"/>
      <c r="AE26" s="32"/>
      <c r="AF26" s="32"/>
      <c r="AG26" s="32"/>
      <c r="AH26" s="32"/>
      <c r="AI26" s="32"/>
      <c r="AJ26" s="32"/>
      <c r="AK26" s="32"/>
      <c r="AL26" s="32"/>
      <c r="AM26" s="32"/>
      <c r="AN26" s="33"/>
      <c r="AQ26" s="327"/>
      <c r="AR26" s="330"/>
      <c r="AS26" s="334"/>
      <c r="AT26" s="297"/>
      <c r="AU26" s="298"/>
      <c r="AV26" s="298"/>
      <c r="AW26" s="298"/>
      <c r="AX26" s="298"/>
      <c r="AY26" s="298"/>
      <c r="AZ26" s="32"/>
      <c r="BA26" s="32"/>
      <c r="BB26" s="32"/>
      <c r="BC26" s="32"/>
      <c r="BD26" s="32"/>
      <c r="BE26" s="32"/>
      <c r="BF26" s="32"/>
      <c r="BG26" s="32"/>
      <c r="BH26" s="32"/>
      <c r="BI26" s="33"/>
      <c r="BL26" s="327"/>
      <c r="BM26" s="330"/>
      <c r="BN26" s="334"/>
      <c r="BO26" s="297" t="s">
        <v>89</v>
      </c>
      <c r="BP26" s="298"/>
      <c r="BQ26" s="298"/>
      <c r="BR26" s="298"/>
      <c r="BS26" s="298"/>
      <c r="BT26" s="298"/>
      <c r="BU26" s="32">
        <v>1</v>
      </c>
      <c r="BV26" s="32" t="s">
        <v>45</v>
      </c>
      <c r="BW26" s="32">
        <f>+BQ6</f>
        <v>1</v>
      </c>
      <c r="BX26" s="32" t="s">
        <v>91</v>
      </c>
      <c r="BY26" s="32">
        <f>ROUND(BU26*BW26,1)</f>
        <v>1</v>
      </c>
      <c r="BZ26" s="32"/>
      <c r="CA26" s="32" t="s">
        <v>45</v>
      </c>
      <c r="CB26" s="32">
        <f>+CB8</f>
        <v>32000</v>
      </c>
      <c r="CC26" s="32" t="s">
        <v>91</v>
      </c>
      <c r="CD26" s="33">
        <f>ROUND(BY26*CB26,1)</f>
        <v>32000</v>
      </c>
      <c r="CG26" s="327"/>
      <c r="CH26" s="330"/>
      <c r="CI26" s="334"/>
      <c r="CJ26" s="297"/>
      <c r="CK26" s="298"/>
      <c r="CL26" s="298"/>
      <c r="CM26" s="298"/>
      <c r="CN26" s="298"/>
      <c r="CO26" s="298"/>
      <c r="CP26" s="32"/>
      <c r="CQ26" s="32"/>
      <c r="CR26" s="32"/>
      <c r="CS26" s="32"/>
      <c r="CT26" s="32"/>
      <c r="CU26" s="32"/>
      <c r="CV26" s="32"/>
      <c r="CW26" s="32"/>
      <c r="CX26" s="32"/>
      <c r="CY26" s="33"/>
      <c r="DB26" s="327"/>
      <c r="DC26" s="330"/>
      <c r="DD26" s="334"/>
      <c r="DE26" s="297"/>
      <c r="DF26" s="298"/>
      <c r="DG26" s="298"/>
      <c r="DH26" s="298"/>
      <c r="DI26" s="298"/>
      <c r="DJ26" s="298"/>
      <c r="DK26" s="32"/>
      <c r="DL26" s="32"/>
      <c r="DM26" s="32"/>
      <c r="DN26" s="32"/>
      <c r="DO26" s="32"/>
      <c r="DP26" s="32"/>
      <c r="DQ26" s="32"/>
      <c r="DR26" s="32"/>
      <c r="DS26" s="32"/>
      <c r="DT26" s="33"/>
      <c r="DW26" s="327"/>
      <c r="DX26" s="330"/>
      <c r="DY26" s="334"/>
      <c r="DZ26" s="297" t="s">
        <v>89</v>
      </c>
      <c r="EA26" s="298"/>
      <c r="EB26" s="298"/>
      <c r="EC26" s="298"/>
      <c r="ED26" s="298"/>
      <c r="EE26" s="298"/>
      <c r="EF26" s="32">
        <v>1</v>
      </c>
      <c r="EG26" s="32" t="s">
        <v>45</v>
      </c>
      <c r="EH26" s="32">
        <f>+EB6</f>
        <v>3</v>
      </c>
      <c r="EI26" s="32" t="s">
        <v>91</v>
      </c>
      <c r="EJ26" s="32">
        <f>ROUND(EF26*EH26,1)</f>
        <v>3</v>
      </c>
      <c r="EK26" s="32"/>
      <c r="EL26" s="32" t="s">
        <v>45</v>
      </c>
      <c r="EM26" s="32">
        <f>+EM8</f>
        <v>32000</v>
      </c>
      <c r="EN26" s="32" t="s">
        <v>91</v>
      </c>
      <c r="EO26" s="33">
        <f>ROUND(EJ26*EM26,1)</f>
        <v>96000</v>
      </c>
      <c r="ER26" s="327"/>
      <c r="ES26" s="330"/>
      <c r="ET26" s="334"/>
      <c r="EU26" s="297" t="s">
        <v>96</v>
      </c>
      <c r="EV26" s="298"/>
      <c r="EW26" s="298"/>
      <c r="EX26" s="298"/>
      <c r="EY26" s="298"/>
      <c r="EZ26" s="298"/>
      <c r="FA26" s="32">
        <v>1</v>
      </c>
      <c r="FB26" s="32" t="s">
        <v>45</v>
      </c>
      <c r="FC26" s="32">
        <f>+EW7</f>
        <v>2</v>
      </c>
      <c r="FD26" s="32" t="s">
        <v>91</v>
      </c>
      <c r="FE26" s="32">
        <f>ROUND(FA26*FC26,1)</f>
        <v>2</v>
      </c>
      <c r="FF26" s="32"/>
      <c r="FG26" s="32" t="s">
        <v>45</v>
      </c>
      <c r="FH26" s="32">
        <f>+FH14</f>
        <v>40000</v>
      </c>
      <c r="FI26" s="32" t="s">
        <v>91</v>
      </c>
      <c r="FJ26" s="33">
        <f>ROUND(FE26*FH26,1)</f>
        <v>80000</v>
      </c>
      <c r="FM26" s="327"/>
      <c r="FN26" s="330"/>
      <c r="FO26" s="334"/>
      <c r="FP26" s="297" t="s">
        <v>96</v>
      </c>
      <c r="FQ26" s="298"/>
      <c r="FR26" s="298"/>
      <c r="FS26" s="298"/>
      <c r="FT26" s="298"/>
      <c r="FU26" s="298"/>
      <c r="FV26" s="32">
        <v>1</v>
      </c>
      <c r="FW26" s="32" t="s">
        <v>45</v>
      </c>
      <c r="FX26" s="32">
        <f>+FR7</f>
        <v>2</v>
      </c>
      <c r="FY26" s="32" t="s">
        <v>91</v>
      </c>
      <c r="FZ26" s="32">
        <f>ROUND(FV26*FX26,1)</f>
        <v>2</v>
      </c>
      <c r="GA26" s="32"/>
      <c r="GB26" s="32" t="s">
        <v>45</v>
      </c>
      <c r="GC26" s="32">
        <f>+GC14</f>
        <v>40000</v>
      </c>
      <c r="GD26" s="32" t="s">
        <v>91</v>
      </c>
      <c r="GE26" s="33">
        <f>ROUND(FZ26*GC26,1)</f>
        <v>80000</v>
      </c>
      <c r="GH26" s="327"/>
      <c r="GI26" s="330"/>
      <c r="GJ26" s="334"/>
      <c r="GK26" s="297" t="s">
        <v>89</v>
      </c>
      <c r="GL26" s="298"/>
      <c r="GM26" s="298"/>
      <c r="GN26" s="298"/>
      <c r="GO26" s="298"/>
      <c r="GP26" s="298"/>
      <c r="GQ26" s="32">
        <v>1</v>
      </c>
      <c r="GR26" s="32" t="s">
        <v>45</v>
      </c>
      <c r="GS26" s="32">
        <f>+GM6</f>
        <v>4</v>
      </c>
      <c r="GT26" s="32" t="s">
        <v>91</v>
      </c>
      <c r="GU26" s="32">
        <f>ROUND(GQ26*GS26,1)</f>
        <v>4</v>
      </c>
      <c r="GV26" s="32"/>
      <c r="GW26" s="32" t="s">
        <v>45</v>
      </c>
      <c r="GX26" s="32">
        <f>+GX8</f>
        <v>32000</v>
      </c>
      <c r="GY26" s="32" t="s">
        <v>91</v>
      </c>
      <c r="GZ26" s="33">
        <f>ROUND(GU26*GX26,1)</f>
        <v>128000</v>
      </c>
      <c r="HC26" s="327"/>
      <c r="HD26" s="330"/>
      <c r="HE26" s="334"/>
      <c r="HF26" s="297" t="s">
        <v>96</v>
      </c>
      <c r="HG26" s="298"/>
      <c r="HH26" s="298"/>
      <c r="HI26" s="298"/>
      <c r="HJ26" s="298"/>
      <c r="HK26" s="298"/>
      <c r="HL26" s="32">
        <v>1</v>
      </c>
      <c r="HM26" s="32" t="s">
        <v>45</v>
      </c>
      <c r="HN26" s="32">
        <f>+HH7</f>
        <v>3</v>
      </c>
      <c r="HO26" s="32" t="s">
        <v>91</v>
      </c>
      <c r="HP26" s="32">
        <f>ROUND(HL26*HN26,1)</f>
        <v>3</v>
      </c>
      <c r="HQ26" s="32"/>
      <c r="HR26" s="32" t="s">
        <v>45</v>
      </c>
      <c r="HS26" s="32">
        <f>+HS14</f>
        <v>40000</v>
      </c>
      <c r="HT26" s="32" t="s">
        <v>91</v>
      </c>
      <c r="HU26" s="33">
        <f>ROUND(HP26*HS26,1)</f>
        <v>120000</v>
      </c>
      <c r="HX26" s="327"/>
      <c r="HY26" s="330"/>
      <c r="HZ26" s="334"/>
      <c r="IA26" s="297" t="s">
        <v>96</v>
      </c>
      <c r="IB26" s="298"/>
      <c r="IC26" s="298"/>
      <c r="ID26" s="298"/>
      <c r="IE26" s="298"/>
      <c r="IF26" s="298"/>
      <c r="IG26" s="32">
        <v>1</v>
      </c>
      <c r="IH26" s="32" t="s">
        <v>45</v>
      </c>
      <c r="II26" s="32">
        <f>+IC7</f>
        <v>3</v>
      </c>
      <c r="IJ26" s="32" t="s">
        <v>91</v>
      </c>
      <c r="IK26" s="32">
        <f>ROUND(IG26*II26,1)</f>
        <v>3</v>
      </c>
      <c r="IL26" s="32"/>
      <c r="IM26" s="32" t="s">
        <v>45</v>
      </c>
      <c r="IN26" s="32">
        <f>+IN14</f>
        <v>40000</v>
      </c>
      <c r="IO26" s="32" t="s">
        <v>91</v>
      </c>
      <c r="IP26" s="52">
        <f>ROUND(IK26*IN26,1)</f>
        <v>120000</v>
      </c>
    </row>
    <row r="27" spans="1:250" ht="18" customHeight="1" x14ac:dyDescent="0.4">
      <c r="A27" s="327"/>
      <c r="B27" s="330"/>
      <c r="C27" s="334"/>
      <c r="D27" s="316"/>
      <c r="E27" s="317"/>
      <c r="F27" s="317"/>
      <c r="G27" s="317"/>
      <c r="H27" s="317"/>
      <c r="I27" s="317"/>
      <c r="J27" s="34"/>
      <c r="K27" s="34"/>
      <c r="L27" s="34"/>
      <c r="M27" s="34"/>
      <c r="N27" s="42"/>
      <c r="O27" s="32"/>
      <c r="P27" s="34"/>
      <c r="Q27" s="43"/>
      <c r="R27" s="34"/>
      <c r="S27" s="44"/>
      <c r="V27" s="327"/>
      <c r="W27" s="330"/>
      <c r="X27" s="334"/>
      <c r="Y27" s="316"/>
      <c r="Z27" s="317"/>
      <c r="AA27" s="317"/>
      <c r="AB27" s="317"/>
      <c r="AC27" s="317"/>
      <c r="AD27" s="317"/>
      <c r="AE27" s="34"/>
      <c r="AF27" s="34"/>
      <c r="AG27" s="34"/>
      <c r="AH27" s="34"/>
      <c r="AI27" s="42"/>
      <c r="AJ27" s="32"/>
      <c r="AK27" s="34"/>
      <c r="AL27" s="43"/>
      <c r="AM27" s="34"/>
      <c r="AN27" s="44"/>
      <c r="AQ27" s="327"/>
      <c r="AR27" s="330"/>
      <c r="AS27" s="334"/>
      <c r="AT27" s="316"/>
      <c r="AU27" s="317"/>
      <c r="AV27" s="317"/>
      <c r="AW27" s="317"/>
      <c r="AX27" s="317"/>
      <c r="AY27" s="317"/>
      <c r="AZ27" s="34"/>
      <c r="BA27" s="34"/>
      <c r="BB27" s="34"/>
      <c r="BC27" s="34"/>
      <c r="BD27" s="42"/>
      <c r="BE27" s="32"/>
      <c r="BF27" s="34"/>
      <c r="BG27" s="43"/>
      <c r="BH27" s="34"/>
      <c r="BI27" s="44"/>
      <c r="BL27" s="327"/>
      <c r="BM27" s="330"/>
      <c r="BN27" s="334"/>
      <c r="BO27" s="316"/>
      <c r="BP27" s="317"/>
      <c r="BQ27" s="317"/>
      <c r="BR27" s="317"/>
      <c r="BS27" s="317"/>
      <c r="BT27" s="317"/>
      <c r="BU27" s="34"/>
      <c r="BV27" s="34"/>
      <c r="BW27" s="34"/>
      <c r="BX27" s="34"/>
      <c r="BY27" s="42"/>
      <c r="BZ27" s="32"/>
      <c r="CA27" s="34"/>
      <c r="CB27" s="43"/>
      <c r="CC27" s="34"/>
      <c r="CD27" s="44"/>
      <c r="CG27" s="327"/>
      <c r="CH27" s="330"/>
      <c r="CI27" s="334"/>
      <c r="CJ27" s="316" t="s">
        <v>97</v>
      </c>
      <c r="CK27" s="317"/>
      <c r="CL27" s="317"/>
      <c r="CM27" s="317"/>
      <c r="CN27" s="317"/>
      <c r="CO27" s="317"/>
      <c r="CP27" s="34">
        <v>1</v>
      </c>
      <c r="CQ27" s="34" t="s">
        <v>45</v>
      </c>
      <c r="CR27" s="34">
        <f>+CL7</f>
        <v>1</v>
      </c>
      <c r="CS27" s="34" t="s">
        <v>91</v>
      </c>
      <c r="CT27" s="42">
        <f>ROUND(CP27*CR27,1)</f>
        <v>1</v>
      </c>
      <c r="CU27" s="32"/>
      <c r="CV27" s="34" t="s">
        <v>45</v>
      </c>
      <c r="CW27" s="43">
        <f>+CW15</f>
        <v>45000</v>
      </c>
      <c r="CX27" s="34" t="s">
        <v>91</v>
      </c>
      <c r="CY27" s="44">
        <f>ROUND(CT27*CW27,1)</f>
        <v>45000</v>
      </c>
      <c r="DB27" s="327"/>
      <c r="DC27" s="330"/>
      <c r="DD27" s="334"/>
      <c r="DE27" s="316" t="s">
        <v>97</v>
      </c>
      <c r="DF27" s="317"/>
      <c r="DG27" s="317"/>
      <c r="DH27" s="317"/>
      <c r="DI27" s="317"/>
      <c r="DJ27" s="317"/>
      <c r="DK27" s="34">
        <v>1</v>
      </c>
      <c r="DL27" s="34" t="s">
        <v>45</v>
      </c>
      <c r="DM27" s="34">
        <f>+DG7</f>
        <v>1</v>
      </c>
      <c r="DN27" s="34" t="s">
        <v>91</v>
      </c>
      <c r="DO27" s="42">
        <f>ROUND(DK27*DM27,1)</f>
        <v>1</v>
      </c>
      <c r="DP27" s="32"/>
      <c r="DQ27" s="34" t="s">
        <v>45</v>
      </c>
      <c r="DR27" s="43">
        <f>+DR15</f>
        <v>45000</v>
      </c>
      <c r="DS27" s="34" t="s">
        <v>91</v>
      </c>
      <c r="DT27" s="44">
        <f>ROUND(DO27*DR27,1)</f>
        <v>45000</v>
      </c>
      <c r="DW27" s="327"/>
      <c r="DX27" s="330"/>
      <c r="DY27" s="334"/>
      <c r="DZ27" s="316"/>
      <c r="EA27" s="317"/>
      <c r="EB27" s="317"/>
      <c r="EC27" s="317"/>
      <c r="ED27" s="317"/>
      <c r="EE27" s="317"/>
      <c r="EF27" s="34"/>
      <c r="EG27" s="34"/>
      <c r="EH27" s="34"/>
      <c r="EI27" s="34"/>
      <c r="EJ27" s="42"/>
      <c r="EK27" s="32"/>
      <c r="EL27" s="34"/>
      <c r="EM27" s="43"/>
      <c r="EN27" s="34"/>
      <c r="EO27" s="44"/>
      <c r="ER27" s="327"/>
      <c r="ES27" s="330"/>
      <c r="ET27" s="334"/>
      <c r="EU27" s="316" t="s">
        <v>97</v>
      </c>
      <c r="EV27" s="317"/>
      <c r="EW27" s="317"/>
      <c r="EX27" s="317"/>
      <c r="EY27" s="317"/>
      <c r="EZ27" s="317"/>
      <c r="FA27" s="34">
        <v>1</v>
      </c>
      <c r="FB27" s="34" t="s">
        <v>45</v>
      </c>
      <c r="FC27" s="34">
        <f>+EW7</f>
        <v>2</v>
      </c>
      <c r="FD27" s="34" t="s">
        <v>91</v>
      </c>
      <c r="FE27" s="42">
        <f>ROUND(FA27*FC27,1)</f>
        <v>2</v>
      </c>
      <c r="FF27" s="32"/>
      <c r="FG27" s="34" t="s">
        <v>45</v>
      </c>
      <c r="FH27" s="43">
        <f>+FH15</f>
        <v>45000</v>
      </c>
      <c r="FI27" s="34" t="s">
        <v>91</v>
      </c>
      <c r="FJ27" s="44">
        <f>ROUND(FE27*FH27,1)</f>
        <v>90000</v>
      </c>
      <c r="FM27" s="327"/>
      <c r="FN27" s="330"/>
      <c r="FO27" s="334"/>
      <c r="FP27" s="316" t="s">
        <v>97</v>
      </c>
      <c r="FQ27" s="317"/>
      <c r="FR27" s="317"/>
      <c r="FS27" s="317"/>
      <c r="FT27" s="317"/>
      <c r="FU27" s="317"/>
      <c r="FV27" s="34">
        <v>1</v>
      </c>
      <c r="FW27" s="34" t="s">
        <v>45</v>
      </c>
      <c r="FX27" s="34">
        <f>+FR7</f>
        <v>2</v>
      </c>
      <c r="FY27" s="34" t="s">
        <v>91</v>
      </c>
      <c r="FZ27" s="42">
        <f>ROUND(FV27*FX27,1)</f>
        <v>2</v>
      </c>
      <c r="GA27" s="32"/>
      <c r="GB27" s="34" t="s">
        <v>45</v>
      </c>
      <c r="GC27" s="43">
        <f>+GC15</f>
        <v>45000</v>
      </c>
      <c r="GD27" s="34" t="s">
        <v>91</v>
      </c>
      <c r="GE27" s="44">
        <f>ROUND(FZ27*GC27,1)</f>
        <v>90000</v>
      </c>
      <c r="GH27" s="327"/>
      <c r="GI27" s="330"/>
      <c r="GJ27" s="334"/>
      <c r="GK27" s="316"/>
      <c r="GL27" s="317"/>
      <c r="GM27" s="317"/>
      <c r="GN27" s="317"/>
      <c r="GO27" s="317"/>
      <c r="GP27" s="317"/>
      <c r="GQ27" s="34"/>
      <c r="GR27" s="34"/>
      <c r="GS27" s="34"/>
      <c r="GT27" s="34"/>
      <c r="GU27" s="42"/>
      <c r="GV27" s="32"/>
      <c r="GW27" s="34"/>
      <c r="GX27" s="43"/>
      <c r="GY27" s="34"/>
      <c r="GZ27" s="44"/>
      <c r="HC27" s="327"/>
      <c r="HD27" s="330"/>
      <c r="HE27" s="334"/>
      <c r="HF27" s="316" t="s">
        <v>97</v>
      </c>
      <c r="HG27" s="317"/>
      <c r="HH27" s="317"/>
      <c r="HI27" s="317"/>
      <c r="HJ27" s="317"/>
      <c r="HK27" s="317"/>
      <c r="HL27" s="34">
        <v>1</v>
      </c>
      <c r="HM27" s="34" t="s">
        <v>45</v>
      </c>
      <c r="HN27" s="34">
        <f>+HH7</f>
        <v>3</v>
      </c>
      <c r="HO27" s="34" t="s">
        <v>91</v>
      </c>
      <c r="HP27" s="42">
        <f>ROUND(HL27*HN27,1)</f>
        <v>3</v>
      </c>
      <c r="HQ27" s="32"/>
      <c r="HR27" s="34" t="s">
        <v>45</v>
      </c>
      <c r="HS27" s="43">
        <f>+HS15</f>
        <v>45000</v>
      </c>
      <c r="HT27" s="34" t="s">
        <v>91</v>
      </c>
      <c r="HU27" s="44">
        <f>ROUND(HP27*HS27,1)</f>
        <v>135000</v>
      </c>
      <c r="HX27" s="327"/>
      <c r="HY27" s="330"/>
      <c r="HZ27" s="334"/>
      <c r="IA27" s="316" t="s">
        <v>97</v>
      </c>
      <c r="IB27" s="317"/>
      <c r="IC27" s="317"/>
      <c r="ID27" s="317"/>
      <c r="IE27" s="317"/>
      <c r="IF27" s="317"/>
      <c r="IG27" s="34">
        <v>1</v>
      </c>
      <c r="IH27" s="34" t="s">
        <v>45</v>
      </c>
      <c r="II27" s="34">
        <f>+IC7</f>
        <v>3</v>
      </c>
      <c r="IJ27" s="34" t="s">
        <v>91</v>
      </c>
      <c r="IK27" s="42">
        <f>ROUND(IG27*II27,1)</f>
        <v>3</v>
      </c>
      <c r="IL27" s="32"/>
      <c r="IM27" s="34" t="s">
        <v>45</v>
      </c>
      <c r="IN27" s="43">
        <f>+IN15</f>
        <v>45000</v>
      </c>
      <c r="IO27" s="34" t="s">
        <v>91</v>
      </c>
      <c r="IP27" s="51">
        <f>ROUND(IK27*IN27,1)</f>
        <v>135000</v>
      </c>
    </row>
    <row r="28" spans="1:250" ht="18" customHeight="1" x14ac:dyDescent="0.4">
      <c r="A28" s="327"/>
      <c r="B28" s="330"/>
      <c r="C28" s="334"/>
      <c r="D28" s="297"/>
      <c r="E28" s="298"/>
      <c r="F28" s="298"/>
      <c r="G28" s="298"/>
      <c r="H28" s="298"/>
      <c r="I28" s="298"/>
      <c r="J28" s="32"/>
      <c r="K28" s="32"/>
      <c r="L28" s="32"/>
      <c r="M28" s="32"/>
      <c r="N28" s="32"/>
      <c r="O28" s="32"/>
      <c r="P28" s="32"/>
      <c r="Q28" s="32"/>
      <c r="R28" s="32"/>
      <c r="S28" s="33"/>
      <c r="V28" s="327"/>
      <c r="W28" s="330"/>
      <c r="X28" s="334"/>
      <c r="Y28" s="297"/>
      <c r="Z28" s="298"/>
      <c r="AA28" s="298"/>
      <c r="AB28" s="298"/>
      <c r="AC28" s="298"/>
      <c r="AD28" s="298"/>
      <c r="AE28" s="32"/>
      <c r="AF28" s="32"/>
      <c r="AG28" s="32"/>
      <c r="AH28" s="32"/>
      <c r="AI28" s="32"/>
      <c r="AJ28" s="32"/>
      <c r="AK28" s="32"/>
      <c r="AL28" s="32"/>
      <c r="AM28" s="32"/>
      <c r="AN28" s="33"/>
      <c r="AQ28" s="327"/>
      <c r="AR28" s="330"/>
      <c r="AS28" s="334"/>
      <c r="AT28" s="297"/>
      <c r="AU28" s="298"/>
      <c r="AV28" s="298"/>
      <c r="AW28" s="298"/>
      <c r="AX28" s="298"/>
      <c r="AY28" s="298"/>
      <c r="AZ28" s="32"/>
      <c r="BA28" s="32"/>
      <c r="BB28" s="32"/>
      <c r="BC28" s="32"/>
      <c r="BD28" s="32"/>
      <c r="BE28" s="32"/>
      <c r="BF28" s="32"/>
      <c r="BG28" s="32"/>
      <c r="BH28" s="32"/>
      <c r="BI28" s="33"/>
      <c r="BL28" s="327"/>
      <c r="BM28" s="330"/>
      <c r="BN28" s="334"/>
      <c r="BO28" s="297" t="s">
        <v>90</v>
      </c>
      <c r="BP28" s="298"/>
      <c r="BQ28" s="298"/>
      <c r="BR28" s="298"/>
      <c r="BS28" s="298"/>
      <c r="BT28" s="298"/>
      <c r="BU28" s="32">
        <v>3</v>
      </c>
      <c r="BV28" s="32" t="s">
        <v>45</v>
      </c>
      <c r="BW28" s="32">
        <f>+BQ6</f>
        <v>1</v>
      </c>
      <c r="BX28" s="32" t="s">
        <v>91</v>
      </c>
      <c r="BY28" s="32">
        <f>ROUND(BU28*BW28,1)</f>
        <v>3</v>
      </c>
      <c r="BZ28" s="32"/>
      <c r="CA28" s="32" t="s">
        <v>45</v>
      </c>
      <c r="CB28" s="32">
        <f>+CB9</f>
        <v>15000</v>
      </c>
      <c r="CC28" s="32" t="s">
        <v>91</v>
      </c>
      <c r="CD28" s="33">
        <f>ROUND(BY28*CB28,1)</f>
        <v>45000</v>
      </c>
      <c r="CG28" s="327"/>
      <c r="CH28" s="330"/>
      <c r="CI28" s="334"/>
      <c r="CJ28" s="297"/>
      <c r="CK28" s="298"/>
      <c r="CL28" s="298"/>
      <c r="CM28" s="298"/>
      <c r="CN28" s="298"/>
      <c r="CO28" s="298"/>
      <c r="CP28" s="32"/>
      <c r="CQ28" s="32"/>
      <c r="CR28" s="32"/>
      <c r="CS28" s="32"/>
      <c r="CT28" s="32"/>
      <c r="CU28" s="32"/>
      <c r="CV28" s="32"/>
      <c r="CW28" s="32"/>
      <c r="CX28" s="32"/>
      <c r="CY28" s="33"/>
      <c r="DB28" s="327"/>
      <c r="DC28" s="330"/>
      <c r="DD28" s="334"/>
      <c r="DE28" s="297"/>
      <c r="DF28" s="298"/>
      <c r="DG28" s="298"/>
      <c r="DH28" s="298"/>
      <c r="DI28" s="298"/>
      <c r="DJ28" s="298"/>
      <c r="DK28" s="32"/>
      <c r="DL28" s="32"/>
      <c r="DM28" s="32"/>
      <c r="DN28" s="32"/>
      <c r="DO28" s="32"/>
      <c r="DP28" s="32"/>
      <c r="DQ28" s="32"/>
      <c r="DR28" s="32"/>
      <c r="DS28" s="32"/>
      <c r="DT28" s="33"/>
      <c r="DW28" s="327"/>
      <c r="DX28" s="330"/>
      <c r="DY28" s="334"/>
      <c r="DZ28" s="297" t="s">
        <v>90</v>
      </c>
      <c r="EA28" s="298"/>
      <c r="EB28" s="298"/>
      <c r="EC28" s="298"/>
      <c r="ED28" s="298"/>
      <c r="EE28" s="298"/>
      <c r="EF28" s="32">
        <v>3</v>
      </c>
      <c r="EG28" s="32" t="s">
        <v>45</v>
      </c>
      <c r="EH28" s="32">
        <f>+EB6</f>
        <v>3</v>
      </c>
      <c r="EI28" s="32" t="s">
        <v>91</v>
      </c>
      <c r="EJ28" s="32">
        <f>ROUND(EF28*EH28,1)</f>
        <v>9</v>
      </c>
      <c r="EK28" s="32"/>
      <c r="EL28" s="32" t="s">
        <v>45</v>
      </c>
      <c r="EM28" s="32">
        <f>+EM9</f>
        <v>15000</v>
      </c>
      <c r="EN28" s="32" t="s">
        <v>91</v>
      </c>
      <c r="EO28" s="33">
        <f>ROUND(EJ28*EM28,1)</f>
        <v>135000</v>
      </c>
      <c r="ER28" s="327"/>
      <c r="ES28" s="330"/>
      <c r="ET28" s="334"/>
      <c r="EU28" s="297"/>
      <c r="EV28" s="298"/>
      <c r="EW28" s="298"/>
      <c r="EX28" s="298"/>
      <c r="EY28" s="298"/>
      <c r="EZ28" s="298"/>
      <c r="FA28" s="32"/>
      <c r="FB28" s="32"/>
      <c r="FC28" s="32"/>
      <c r="FD28" s="32"/>
      <c r="FE28" s="32"/>
      <c r="FF28" s="32"/>
      <c r="FG28" s="32"/>
      <c r="FH28" s="32"/>
      <c r="FI28" s="32"/>
      <c r="FJ28" s="33"/>
      <c r="FM28" s="327"/>
      <c r="FN28" s="330"/>
      <c r="FO28" s="334"/>
      <c r="FP28" s="297"/>
      <c r="FQ28" s="298"/>
      <c r="FR28" s="298"/>
      <c r="FS28" s="298"/>
      <c r="FT28" s="298"/>
      <c r="FU28" s="298"/>
      <c r="FV28" s="32"/>
      <c r="FW28" s="32"/>
      <c r="FX28" s="32"/>
      <c r="FY28" s="32"/>
      <c r="FZ28" s="32"/>
      <c r="GA28" s="32"/>
      <c r="GB28" s="32"/>
      <c r="GC28" s="32"/>
      <c r="GD28" s="32"/>
      <c r="GE28" s="33"/>
      <c r="GH28" s="327"/>
      <c r="GI28" s="330"/>
      <c r="GJ28" s="334"/>
      <c r="GK28" s="297" t="s">
        <v>90</v>
      </c>
      <c r="GL28" s="298"/>
      <c r="GM28" s="298"/>
      <c r="GN28" s="298"/>
      <c r="GO28" s="298"/>
      <c r="GP28" s="298"/>
      <c r="GQ28" s="32">
        <v>3</v>
      </c>
      <c r="GR28" s="32" t="s">
        <v>45</v>
      </c>
      <c r="GS28" s="32">
        <f>+GM6</f>
        <v>4</v>
      </c>
      <c r="GT28" s="32" t="s">
        <v>91</v>
      </c>
      <c r="GU28" s="32">
        <f>ROUND(GQ28*GS28,1)</f>
        <v>12</v>
      </c>
      <c r="GV28" s="32"/>
      <c r="GW28" s="32" t="s">
        <v>45</v>
      </c>
      <c r="GX28" s="32">
        <f>+GX9</f>
        <v>15000</v>
      </c>
      <c r="GY28" s="32" t="s">
        <v>91</v>
      </c>
      <c r="GZ28" s="33">
        <f>ROUND(GU28*GX28,1)</f>
        <v>180000</v>
      </c>
      <c r="HC28" s="327"/>
      <c r="HD28" s="330"/>
      <c r="HE28" s="334"/>
      <c r="HF28" s="297"/>
      <c r="HG28" s="298"/>
      <c r="HH28" s="298"/>
      <c r="HI28" s="298"/>
      <c r="HJ28" s="298"/>
      <c r="HK28" s="298"/>
      <c r="HL28" s="32"/>
      <c r="HM28" s="32"/>
      <c r="HN28" s="32"/>
      <c r="HO28" s="32"/>
      <c r="HP28" s="32"/>
      <c r="HQ28" s="32"/>
      <c r="HR28" s="32"/>
      <c r="HS28" s="32"/>
      <c r="HT28" s="32"/>
      <c r="HU28" s="33"/>
      <c r="HX28" s="327"/>
      <c r="HY28" s="330"/>
      <c r="HZ28" s="334"/>
      <c r="IA28" s="297"/>
      <c r="IB28" s="298"/>
      <c r="IC28" s="298"/>
      <c r="ID28" s="298"/>
      <c r="IE28" s="298"/>
      <c r="IF28" s="298"/>
      <c r="IG28" s="32"/>
      <c r="IH28" s="32"/>
      <c r="II28" s="32"/>
      <c r="IJ28" s="32"/>
      <c r="IK28" s="32"/>
      <c r="IL28" s="32"/>
      <c r="IM28" s="32"/>
      <c r="IN28" s="32"/>
      <c r="IO28" s="32"/>
      <c r="IP28" s="52"/>
    </row>
    <row r="29" spans="1:250" ht="18" customHeight="1" x14ac:dyDescent="0.4">
      <c r="A29" s="327"/>
      <c r="B29" s="330"/>
      <c r="C29" s="334"/>
      <c r="D29" s="297"/>
      <c r="E29" s="298"/>
      <c r="F29" s="298"/>
      <c r="G29" s="298"/>
      <c r="H29" s="298"/>
      <c r="I29" s="298"/>
      <c r="J29" s="32"/>
      <c r="K29" s="32"/>
      <c r="L29" s="32"/>
      <c r="M29" s="32"/>
      <c r="N29" s="32"/>
      <c r="O29" s="32"/>
      <c r="P29" s="32"/>
      <c r="Q29" s="32"/>
      <c r="R29" s="32"/>
      <c r="S29" s="33"/>
      <c r="V29" s="327"/>
      <c r="W29" s="330"/>
      <c r="X29" s="334"/>
      <c r="Y29" s="297"/>
      <c r="Z29" s="298"/>
      <c r="AA29" s="298"/>
      <c r="AB29" s="298"/>
      <c r="AC29" s="298"/>
      <c r="AD29" s="298"/>
      <c r="AE29" s="32"/>
      <c r="AF29" s="32"/>
      <c r="AG29" s="32"/>
      <c r="AH29" s="32"/>
      <c r="AI29" s="32"/>
      <c r="AJ29" s="32"/>
      <c r="AK29" s="32"/>
      <c r="AL29" s="32"/>
      <c r="AM29" s="32"/>
      <c r="AN29" s="33"/>
      <c r="AQ29" s="327"/>
      <c r="AR29" s="330"/>
      <c r="AS29" s="334"/>
      <c r="AT29" s="297"/>
      <c r="AU29" s="298"/>
      <c r="AV29" s="298"/>
      <c r="AW29" s="298"/>
      <c r="AX29" s="298"/>
      <c r="AY29" s="298"/>
      <c r="AZ29" s="32"/>
      <c r="BA29" s="32"/>
      <c r="BB29" s="32"/>
      <c r="BC29" s="32"/>
      <c r="BD29" s="32"/>
      <c r="BE29" s="32"/>
      <c r="BF29" s="32"/>
      <c r="BG29" s="32"/>
      <c r="BH29" s="32"/>
      <c r="BI29" s="33"/>
      <c r="BL29" s="327"/>
      <c r="BM29" s="330"/>
      <c r="BN29" s="334"/>
      <c r="BO29" s="297"/>
      <c r="BP29" s="298"/>
      <c r="BQ29" s="298"/>
      <c r="BR29" s="298"/>
      <c r="BS29" s="298"/>
      <c r="BT29" s="298"/>
      <c r="BU29" s="32"/>
      <c r="BV29" s="32"/>
      <c r="BW29" s="32"/>
      <c r="BX29" s="32"/>
      <c r="BY29" s="32"/>
      <c r="BZ29" s="32"/>
      <c r="CA29" s="32"/>
      <c r="CB29" s="32"/>
      <c r="CC29" s="32"/>
      <c r="CD29" s="33"/>
      <c r="CG29" s="327"/>
      <c r="CH29" s="330"/>
      <c r="CI29" s="334"/>
      <c r="CJ29" s="297"/>
      <c r="CK29" s="298"/>
      <c r="CL29" s="298"/>
      <c r="CM29" s="298"/>
      <c r="CN29" s="298"/>
      <c r="CO29" s="298"/>
      <c r="CP29" s="32"/>
      <c r="CQ29" s="32"/>
      <c r="CR29" s="32"/>
      <c r="CS29" s="32"/>
      <c r="CT29" s="32"/>
      <c r="CU29" s="32"/>
      <c r="CV29" s="32"/>
      <c r="CW29" s="32"/>
      <c r="CX29" s="32"/>
      <c r="CY29" s="33"/>
      <c r="DB29" s="327"/>
      <c r="DC29" s="330"/>
      <c r="DD29" s="334"/>
      <c r="DE29" s="297"/>
      <c r="DF29" s="298"/>
      <c r="DG29" s="298"/>
      <c r="DH29" s="298"/>
      <c r="DI29" s="298"/>
      <c r="DJ29" s="298"/>
      <c r="DK29" s="32"/>
      <c r="DL29" s="32"/>
      <c r="DM29" s="32"/>
      <c r="DN29" s="32"/>
      <c r="DO29" s="32"/>
      <c r="DP29" s="32"/>
      <c r="DQ29" s="32"/>
      <c r="DR29" s="32"/>
      <c r="DS29" s="32"/>
      <c r="DT29" s="33"/>
      <c r="DW29" s="327"/>
      <c r="DX29" s="330"/>
      <c r="DY29" s="334"/>
      <c r="DZ29" s="297"/>
      <c r="EA29" s="298"/>
      <c r="EB29" s="298"/>
      <c r="EC29" s="298"/>
      <c r="ED29" s="298"/>
      <c r="EE29" s="298"/>
      <c r="EF29" s="32"/>
      <c r="EG29" s="32"/>
      <c r="EH29" s="32"/>
      <c r="EI29" s="32"/>
      <c r="EJ29" s="32"/>
      <c r="EK29" s="32"/>
      <c r="EL29" s="32"/>
      <c r="EM29" s="32"/>
      <c r="EN29" s="32"/>
      <c r="EO29" s="33"/>
      <c r="ER29" s="327"/>
      <c r="ES29" s="330"/>
      <c r="ET29" s="334"/>
      <c r="EU29" s="297" t="s">
        <v>89</v>
      </c>
      <c r="EV29" s="298"/>
      <c r="EW29" s="298"/>
      <c r="EX29" s="298"/>
      <c r="EY29" s="298"/>
      <c r="EZ29" s="298"/>
      <c r="FA29" s="32">
        <v>1</v>
      </c>
      <c r="FB29" s="32" t="s">
        <v>45</v>
      </c>
      <c r="FC29" s="32">
        <f>+EW6</f>
        <v>1</v>
      </c>
      <c r="FD29" s="32" t="s">
        <v>91</v>
      </c>
      <c r="FE29" s="32">
        <f>ROUND(FA29*FC29,1)</f>
        <v>1</v>
      </c>
      <c r="FF29" s="32"/>
      <c r="FG29" s="32" t="s">
        <v>45</v>
      </c>
      <c r="FH29" s="32">
        <f>+FH8</f>
        <v>32000</v>
      </c>
      <c r="FI29" s="32" t="s">
        <v>91</v>
      </c>
      <c r="FJ29" s="33">
        <f>ROUND(FE29*FH29,1)</f>
        <v>32000</v>
      </c>
      <c r="FM29" s="327"/>
      <c r="FN29" s="330"/>
      <c r="FO29" s="334"/>
      <c r="FP29" s="297" t="s">
        <v>89</v>
      </c>
      <c r="FQ29" s="298"/>
      <c r="FR29" s="298"/>
      <c r="FS29" s="298"/>
      <c r="FT29" s="298"/>
      <c r="FU29" s="298"/>
      <c r="FV29" s="32">
        <v>1</v>
      </c>
      <c r="FW29" s="32" t="s">
        <v>45</v>
      </c>
      <c r="FX29" s="32">
        <f>+FR6</f>
        <v>0</v>
      </c>
      <c r="FY29" s="32" t="s">
        <v>91</v>
      </c>
      <c r="FZ29" s="32">
        <f>ROUND(FV29*FX29,1)</f>
        <v>0</v>
      </c>
      <c r="GA29" s="32"/>
      <c r="GB29" s="32" t="s">
        <v>45</v>
      </c>
      <c r="GC29" s="32">
        <f>+GC8</f>
        <v>32000</v>
      </c>
      <c r="GD29" s="32" t="s">
        <v>91</v>
      </c>
      <c r="GE29" s="33">
        <f>ROUND(FZ29*GC29,1)</f>
        <v>0</v>
      </c>
      <c r="GH29" s="327"/>
      <c r="GI29" s="330"/>
      <c r="GJ29" s="334"/>
      <c r="GK29" s="297"/>
      <c r="GL29" s="298"/>
      <c r="GM29" s="298"/>
      <c r="GN29" s="298"/>
      <c r="GO29" s="298"/>
      <c r="GP29" s="298"/>
      <c r="GQ29" s="32"/>
      <c r="GR29" s="32"/>
      <c r="GS29" s="32"/>
      <c r="GT29" s="32"/>
      <c r="GU29" s="32"/>
      <c r="GV29" s="32"/>
      <c r="GW29" s="32"/>
      <c r="GX29" s="32"/>
      <c r="GY29" s="32"/>
      <c r="GZ29" s="33"/>
      <c r="HC29" s="327"/>
      <c r="HD29" s="330"/>
      <c r="HE29" s="334"/>
      <c r="HF29" s="297" t="s">
        <v>89</v>
      </c>
      <c r="HG29" s="298"/>
      <c r="HH29" s="298"/>
      <c r="HI29" s="298"/>
      <c r="HJ29" s="298"/>
      <c r="HK29" s="298"/>
      <c r="HL29" s="32">
        <v>1</v>
      </c>
      <c r="HM29" s="32" t="s">
        <v>45</v>
      </c>
      <c r="HN29" s="32">
        <f>+HH6</f>
        <v>1</v>
      </c>
      <c r="HO29" s="32" t="s">
        <v>91</v>
      </c>
      <c r="HP29" s="32">
        <f>ROUND(HL29*HN29,1)</f>
        <v>1</v>
      </c>
      <c r="HQ29" s="32"/>
      <c r="HR29" s="32" t="s">
        <v>45</v>
      </c>
      <c r="HS29" s="32">
        <f>+HS8</f>
        <v>32000</v>
      </c>
      <c r="HT29" s="32" t="s">
        <v>91</v>
      </c>
      <c r="HU29" s="33">
        <f>ROUND(HP29*HS29,1)</f>
        <v>32000</v>
      </c>
      <c r="HX29" s="327"/>
      <c r="HY29" s="330"/>
      <c r="HZ29" s="334"/>
      <c r="IA29" s="297" t="s">
        <v>89</v>
      </c>
      <c r="IB29" s="298"/>
      <c r="IC29" s="298"/>
      <c r="ID29" s="298"/>
      <c r="IE29" s="298"/>
      <c r="IF29" s="298"/>
      <c r="IG29" s="32">
        <v>1</v>
      </c>
      <c r="IH29" s="32" t="s">
        <v>45</v>
      </c>
      <c r="II29" s="32">
        <f>+IC6</f>
        <v>0</v>
      </c>
      <c r="IJ29" s="32" t="s">
        <v>91</v>
      </c>
      <c r="IK29" s="32">
        <f>ROUND(IG29*II29,1)</f>
        <v>0</v>
      </c>
      <c r="IL29" s="32"/>
      <c r="IM29" s="32" t="s">
        <v>45</v>
      </c>
      <c r="IN29" s="32">
        <f>+IN8</f>
        <v>32000</v>
      </c>
      <c r="IO29" s="32" t="s">
        <v>91</v>
      </c>
      <c r="IP29" s="52">
        <f>ROUND(IK29*IN29,1)</f>
        <v>0</v>
      </c>
    </row>
    <row r="30" spans="1:250" ht="18" customHeight="1" x14ac:dyDescent="0.4">
      <c r="A30" s="327"/>
      <c r="B30" s="330"/>
      <c r="C30" s="334"/>
      <c r="D30" s="297"/>
      <c r="E30" s="298"/>
      <c r="F30" s="298"/>
      <c r="G30" s="298"/>
      <c r="H30" s="298"/>
      <c r="I30" s="298"/>
      <c r="J30" s="32"/>
      <c r="K30" s="32"/>
      <c r="L30" s="32"/>
      <c r="M30" s="32"/>
      <c r="N30" s="32"/>
      <c r="O30" s="32"/>
      <c r="P30" s="32"/>
      <c r="Q30" s="32"/>
      <c r="R30" s="32"/>
      <c r="S30" s="33"/>
      <c r="V30" s="327"/>
      <c r="W30" s="330"/>
      <c r="X30" s="334"/>
      <c r="Y30" s="297"/>
      <c r="Z30" s="298"/>
      <c r="AA30" s="298"/>
      <c r="AB30" s="298"/>
      <c r="AC30" s="298"/>
      <c r="AD30" s="298"/>
      <c r="AE30" s="32"/>
      <c r="AF30" s="32"/>
      <c r="AG30" s="32"/>
      <c r="AH30" s="32"/>
      <c r="AI30" s="32"/>
      <c r="AJ30" s="32"/>
      <c r="AK30" s="32"/>
      <c r="AL30" s="32"/>
      <c r="AM30" s="32"/>
      <c r="AN30" s="33"/>
      <c r="AQ30" s="327"/>
      <c r="AR30" s="330"/>
      <c r="AS30" s="334"/>
      <c r="AT30" s="297"/>
      <c r="AU30" s="298"/>
      <c r="AV30" s="298"/>
      <c r="AW30" s="298"/>
      <c r="AX30" s="298"/>
      <c r="AY30" s="298"/>
      <c r="AZ30" s="32"/>
      <c r="BA30" s="32"/>
      <c r="BB30" s="32"/>
      <c r="BC30" s="32"/>
      <c r="BD30" s="32"/>
      <c r="BE30" s="32"/>
      <c r="BF30" s="32"/>
      <c r="BG30" s="32"/>
      <c r="BH30" s="32"/>
      <c r="BI30" s="33"/>
      <c r="BL30" s="327"/>
      <c r="BM30" s="330"/>
      <c r="BN30" s="334"/>
      <c r="BO30" s="297"/>
      <c r="BP30" s="298"/>
      <c r="BQ30" s="298"/>
      <c r="BR30" s="298"/>
      <c r="BS30" s="298"/>
      <c r="BT30" s="298"/>
      <c r="BU30" s="32"/>
      <c r="BV30" s="32"/>
      <c r="BW30" s="32"/>
      <c r="BX30" s="32"/>
      <c r="BY30" s="32"/>
      <c r="BZ30" s="32"/>
      <c r="CA30" s="32"/>
      <c r="CB30" s="32"/>
      <c r="CC30" s="32"/>
      <c r="CD30" s="33"/>
      <c r="CG30" s="327"/>
      <c r="CH30" s="330"/>
      <c r="CI30" s="334"/>
      <c r="CJ30" s="297"/>
      <c r="CK30" s="298"/>
      <c r="CL30" s="298"/>
      <c r="CM30" s="298"/>
      <c r="CN30" s="298"/>
      <c r="CO30" s="298"/>
      <c r="CP30" s="32"/>
      <c r="CQ30" s="32"/>
      <c r="CR30" s="32"/>
      <c r="CS30" s="32"/>
      <c r="CT30" s="32"/>
      <c r="CU30" s="32"/>
      <c r="CV30" s="32"/>
      <c r="CW30" s="32"/>
      <c r="CX30" s="32"/>
      <c r="CY30" s="33"/>
      <c r="DB30" s="327"/>
      <c r="DC30" s="330"/>
      <c r="DD30" s="334"/>
      <c r="DE30" s="297"/>
      <c r="DF30" s="298"/>
      <c r="DG30" s="298"/>
      <c r="DH30" s="298"/>
      <c r="DI30" s="298"/>
      <c r="DJ30" s="298"/>
      <c r="DK30" s="32"/>
      <c r="DL30" s="32"/>
      <c r="DM30" s="32"/>
      <c r="DN30" s="32"/>
      <c r="DO30" s="32"/>
      <c r="DP30" s="32"/>
      <c r="DQ30" s="32"/>
      <c r="DR30" s="32"/>
      <c r="DS30" s="32"/>
      <c r="DT30" s="33"/>
      <c r="DW30" s="327"/>
      <c r="DX30" s="330"/>
      <c r="DY30" s="334"/>
      <c r="DZ30" s="297"/>
      <c r="EA30" s="298"/>
      <c r="EB30" s="298"/>
      <c r="EC30" s="298"/>
      <c r="ED30" s="298"/>
      <c r="EE30" s="298"/>
      <c r="EF30" s="32"/>
      <c r="EG30" s="32"/>
      <c r="EH30" s="32"/>
      <c r="EI30" s="32"/>
      <c r="EJ30" s="32"/>
      <c r="EK30" s="32"/>
      <c r="EL30" s="32"/>
      <c r="EM30" s="32"/>
      <c r="EN30" s="32"/>
      <c r="EO30" s="33"/>
      <c r="ER30" s="327"/>
      <c r="ES30" s="330"/>
      <c r="ET30" s="334"/>
      <c r="EU30" s="297" t="s">
        <v>90</v>
      </c>
      <c r="EV30" s="298"/>
      <c r="EW30" s="298"/>
      <c r="EX30" s="298"/>
      <c r="EY30" s="298"/>
      <c r="EZ30" s="298"/>
      <c r="FA30" s="32">
        <v>3</v>
      </c>
      <c r="FB30" s="32" t="s">
        <v>45</v>
      </c>
      <c r="FC30" s="32">
        <f>+EW6</f>
        <v>1</v>
      </c>
      <c r="FD30" s="32" t="s">
        <v>91</v>
      </c>
      <c r="FE30" s="32">
        <f>ROUND(FA30*FC30,1)</f>
        <v>3</v>
      </c>
      <c r="FF30" s="32"/>
      <c r="FG30" s="32" t="s">
        <v>45</v>
      </c>
      <c r="FH30" s="32">
        <f>+FH9</f>
        <v>15000</v>
      </c>
      <c r="FI30" s="32" t="s">
        <v>91</v>
      </c>
      <c r="FJ30" s="33">
        <f>ROUND(FE30*FH30,1)</f>
        <v>45000</v>
      </c>
      <c r="FM30" s="327"/>
      <c r="FN30" s="330"/>
      <c r="FO30" s="334"/>
      <c r="FP30" s="297" t="s">
        <v>90</v>
      </c>
      <c r="FQ30" s="298"/>
      <c r="FR30" s="298"/>
      <c r="FS30" s="298"/>
      <c r="FT30" s="298"/>
      <c r="FU30" s="298"/>
      <c r="FV30" s="32">
        <v>3</v>
      </c>
      <c r="FW30" s="32" t="s">
        <v>45</v>
      </c>
      <c r="FX30" s="32">
        <f>+FR6</f>
        <v>0</v>
      </c>
      <c r="FY30" s="32" t="s">
        <v>91</v>
      </c>
      <c r="FZ30" s="32">
        <f>ROUND(FV30*FX30,1)</f>
        <v>0</v>
      </c>
      <c r="GA30" s="32"/>
      <c r="GB30" s="32" t="s">
        <v>45</v>
      </c>
      <c r="GC30" s="32">
        <f>+GC9</f>
        <v>15000</v>
      </c>
      <c r="GD30" s="32" t="s">
        <v>91</v>
      </c>
      <c r="GE30" s="33">
        <f>ROUND(FZ30*GC30,1)</f>
        <v>0</v>
      </c>
      <c r="GH30" s="327"/>
      <c r="GI30" s="330"/>
      <c r="GJ30" s="334"/>
      <c r="GK30" s="297"/>
      <c r="GL30" s="298"/>
      <c r="GM30" s="298"/>
      <c r="GN30" s="298"/>
      <c r="GO30" s="298"/>
      <c r="GP30" s="298"/>
      <c r="GQ30" s="32"/>
      <c r="GR30" s="32"/>
      <c r="GS30" s="32"/>
      <c r="GT30" s="32"/>
      <c r="GU30" s="32"/>
      <c r="GV30" s="32"/>
      <c r="GW30" s="32"/>
      <c r="GX30" s="32"/>
      <c r="GY30" s="32"/>
      <c r="GZ30" s="33"/>
      <c r="HC30" s="327"/>
      <c r="HD30" s="330"/>
      <c r="HE30" s="334"/>
      <c r="HF30" s="297" t="s">
        <v>90</v>
      </c>
      <c r="HG30" s="298"/>
      <c r="HH30" s="298"/>
      <c r="HI30" s="298"/>
      <c r="HJ30" s="298"/>
      <c r="HK30" s="298"/>
      <c r="HL30" s="32">
        <v>3</v>
      </c>
      <c r="HM30" s="32" t="s">
        <v>45</v>
      </c>
      <c r="HN30" s="32">
        <f>+HH6</f>
        <v>1</v>
      </c>
      <c r="HO30" s="32" t="s">
        <v>91</v>
      </c>
      <c r="HP30" s="32">
        <f>ROUND(HL30*HN30,1)</f>
        <v>3</v>
      </c>
      <c r="HQ30" s="32"/>
      <c r="HR30" s="32" t="s">
        <v>45</v>
      </c>
      <c r="HS30" s="32">
        <f>+HS9</f>
        <v>15000</v>
      </c>
      <c r="HT30" s="32" t="s">
        <v>91</v>
      </c>
      <c r="HU30" s="33">
        <f>ROUND(HP30*HS30,1)</f>
        <v>45000</v>
      </c>
      <c r="HX30" s="327"/>
      <c r="HY30" s="330"/>
      <c r="HZ30" s="334"/>
      <c r="IA30" s="297" t="s">
        <v>90</v>
      </c>
      <c r="IB30" s="298"/>
      <c r="IC30" s="298"/>
      <c r="ID30" s="298"/>
      <c r="IE30" s="298"/>
      <c r="IF30" s="298"/>
      <c r="IG30" s="32">
        <v>3</v>
      </c>
      <c r="IH30" s="32" t="s">
        <v>45</v>
      </c>
      <c r="II30" s="32">
        <f>+IC6</f>
        <v>0</v>
      </c>
      <c r="IJ30" s="32" t="s">
        <v>91</v>
      </c>
      <c r="IK30" s="32">
        <f>ROUND(IG30*II30,1)</f>
        <v>0</v>
      </c>
      <c r="IL30" s="32"/>
      <c r="IM30" s="32" t="s">
        <v>45</v>
      </c>
      <c r="IN30" s="32">
        <f>+IN9</f>
        <v>15000</v>
      </c>
      <c r="IO30" s="32" t="s">
        <v>91</v>
      </c>
      <c r="IP30" s="52">
        <f>ROUND(IK30*IN30,1)</f>
        <v>0</v>
      </c>
    </row>
    <row r="31" spans="1:250" ht="18" customHeight="1" x14ac:dyDescent="0.4">
      <c r="A31" s="327"/>
      <c r="B31" s="330"/>
      <c r="C31" s="334"/>
      <c r="D31" s="297"/>
      <c r="E31" s="298"/>
      <c r="F31" s="298"/>
      <c r="G31" s="298"/>
      <c r="H31" s="298"/>
      <c r="I31" s="298"/>
      <c r="J31" s="34"/>
      <c r="K31" s="34"/>
      <c r="L31" s="34"/>
      <c r="M31" s="34"/>
      <c r="N31" s="42"/>
      <c r="O31" s="32"/>
      <c r="P31" s="34"/>
      <c r="Q31" s="43"/>
      <c r="R31" s="34"/>
      <c r="S31" s="44"/>
      <c r="V31" s="327"/>
      <c r="W31" s="330"/>
      <c r="X31" s="334"/>
      <c r="Y31" s="297" t="s">
        <v>98</v>
      </c>
      <c r="Z31" s="298"/>
      <c r="AA31" s="298"/>
      <c r="AB31" s="298"/>
      <c r="AC31" s="298"/>
      <c r="AD31" s="298"/>
      <c r="AE31" s="34">
        <v>1</v>
      </c>
      <c r="AF31" s="34" t="s">
        <v>45</v>
      </c>
      <c r="AG31" s="34">
        <f>+AA7</f>
        <v>1</v>
      </c>
      <c r="AH31" s="34" t="s">
        <v>91</v>
      </c>
      <c r="AI31" s="42">
        <f>ROUND(AE31*AG31,1)</f>
        <v>1</v>
      </c>
      <c r="AJ31" s="32"/>
      <c r="AK31" s="34" t="s">
        <v>45</v>
      </c>
      <c r="AL31" s="43">
        <f>+AL16</f>
        <v>80000</v>
      </c>
      <c r="AM31" s="34" t="s">
        <v>91</v>
      </c>
      <c r="AN31" s="44">
        <f>ROUND(AI31*AL31,1)</f>
        <v>80000</v>
      </c>
      <c r="AQ31" s="327"/>
      <c r="AR31" s="330"/>
      <c r="AS31" s="334"/>
      <c r="AT31" s="297"/>
      <c r="AU31" s="298"/>
      <c r="AV31" s="298"/>
      <c r="AW31" s="298"/>
      <c r="AX31" s="298"/>
      <c r="AY31" s="298"/>
      <c r="AZ31" s="34"/>
      <c r="BA31" s="34"/>
      <c r="BB31" s="34"/>
      <c r="BC31" s="34"/>
      <c r="BD31" s="42"/>
      <c r="BE31" s="32"/>
      <c r="BF31" s="34"/>
      <c r="BG31" s="43"/>
      <c r="BH31" s="34"/>
      <c r="BI31" s="44"/>
      <c r="BL31" s="327"/>
      <c r="BM31" s="330"/>
      <c r="BN31" s="334"/>
      <c r="BO31" s="297" t="s">
        <v>93</v>
      </c>
      <c r="BP31" s="298"/>
      <c r="BQ31" s="298"/>
      <c r="BR31" s="298"/>
      <c r="BS31" s="298"/>
      <c r="BT31" s="298"/>
      <c r="BU31" s="34">
        <v>1</v>
      </c>
      <c r="BV31" s="34" t="s">
        <v>45</v>
      </c>
      <c r="BW31" s="34">
        <f>+BQ6</f>
        <v>1</v>
      </c>
      <c r="BX31" s="34" t="s">
        <v>91</v>
      </c>
      <c r="BY31" s="42">
        <f>ROUND(BU31*BW31,1)</f>
        <v>1</v>
      </c>
      <c r="BZ31" s="32"/>
      <c r="CA31" s="34" t="s">
        <v>45</v>
      </c>
      <c r="CB31" s="43">
        <f>+CB10</f>
        <v>35000</v>
      </c>
      <c r="CC31" s="34" t="s">
        <v>91</v>
      </c>
      <c r="CD31" s="44">
        <f t="shared" ref="CD31:CD32" si="51">ROUND(BY31*CB31,1)</f>
        <v>35000</v>
      </c>
      <c r="CG31" s="327"/>
      <c r="CH31" s="330"/>
      <c r="CI31" s="334"/>
      <c r="CJ31" s="297" t="s">
        <v>98</v>
      </c>
      <c r="CK31" s="298"/>
      <c r="CL31" s="298"/>
      <c r="CM31" s="298"/>
      <c r="CN31" s="298"/>
      <c r="CO31" s="298"/>
      <c r="CP31" s="34">
        <v>1</v>
      </c>
      <c r="CQ31" s="34" t="s">
        <v>45</v>
      </c>
      <c r="CR31" s="34">
        <f>+CL7</f>
        <v>1</v>
      </c>
      <c r="CS31" s="34" t="s">
        <v>91</v>
      </c>
      <c r="CT31" s="42">
        <f>ROUND(CP31*CR31,1)</f>
        <v>1</v>
      </c>
      <c r="CU31" s="32"/>
      <c r="CV31" s="34" t="s">
        <v>45</v>
      </c>
      <c r="CW31" s="43">
        <f>+CW16</f>
        <v>80000</v>
      </c>
      <c r="CX31" s="34" t="s">
        <v>91</v>
      </c>
      <c r="CY31" s="44">
        <f>ROUND(CT31*CW31,1)</f>
        <v>80000</v>
      </c>
      <c r="DB31" s="327"/>
      <c r="DC31" s="330"/>
      <c r="DD31" s="334"/>
      <c r="DE31" s="297" t="s">
        <v>98</v>
      </c>
      <c r="DF31" s="298"/>
      <c r="DG31" s="298"/>
      <c r="DH31" s="298"/>
      <c r="DI31" s="298"/>
      <c r="DJ31" s="298"/>
      <c r="DK31" s="34">
        <v>1</v>
      </c>
      <c r="DL31" s="34" t="s">
        <v>45</v>
      </c>
      <c r="DM31" s="34">
        <f>+DG7</f>
        <v>1</v>
      </c>
      <c r="DN31" s="34" t="s">
        <v>91</v>
      </c>
      <c r="DO31" s="42">
        <f>ROUND(DK31*DM31,1)</f>
        <v>1</v>
      </c>
      <c r="DP31" s="32"/>
      <c r="DQ31" s="34" t="s">
        <v>45</v>
      </c>
      <c r="DR31" s="43">
        <f>+DR16</f>
        <v>80000</v>
      </c>
      <c r="DS31" s="34" t="s">
        <v>91</v>
      </c>
      <c r="DT31" s="44">
        <f>ROUND(DO31*DR31,1)</f>
        <v>80000</v>
      </c>
      <c r="DW31" s="327"/>
      <c r="DX31" s="330"/>
      <c r="DY31" s="334"/>
      <c r="DZ31" s="297" t="s">
        <v>93</v>
      </c>
      <c r="EA31" s="298"/>
      <c r="EB31" s="298"/>
      <c r="EC31" s="298"/>
      <c r="ED31" s="298"/>
      <c r="EE31" s="298"/>
      <c r="EF31" s="34">
        <v>1</v>
      </c>
      <c r="EG31" s="34" t="s">
        <v>45</v>
      </c>
      <c r="EH31" s="34">
        <f>+EB6</f>
        <v>3</v>
      </c>
      <c r="EI31" s="34" t="s">
        <v>91</v>
      </c>
      <c r="EJ31" s="42">
        <f>ROUND(EF31*EH31,1)</f>
        <v>3</v>
      </c>
      <c r="EK31" s="32"/>
      <c r="EL31" s="34" t="s">
        <v>45</v>
      </c>
      <c r="EM31" s="43">
        <f>+EM10</f>
        <v>35000</v>
      </c>
      <c r="EN31" s="34" t="s">
        <v>91</v>
      </c>
      <c r="EO31" s="44">
        <f t="shared" ref="EO31:EO32" si="52">ROUND(EJ31*EM31,1)</f>
        <v>105000</v>
      </c>
      <c r="ER31" s="327"/>
      <c r="ES31" s="330"/>
      <c r="ET31" s="334"/>
      <c r="EU31" s="297" t="s">
        <v>93</v>
      </c>
      <c r="EV31" s="298"/>
      <c r="EW31" s="298"/>
      <c r="EX31" s="298"/>
      <c r="EY31" s="298"/>
      <c r="EZ31" s="298"/>
      <c r="FA31" s="34">
        <v>1</v>
      </c>
      <c r="FB31" s="34" t="s">
        <v>45</v>
      </c>
      <c r="FC31" s="34">
        <f>+EW6</f>
        <v>1</v>
      </c>
      <c r="FD31" s="34" t="s">
        <v>91</v>
      </c>
      <c r="FE31" s="42">
        <f>ROUND(FA31*FC31,1)</f>
        <v>1</v>
      </c>
      <c r="FF31" s="32"/>
      <c r="FG31" s="34" t="s">
        <v>45</v>
      </c>
      <c r="FH31" s="43">
        <f>+FH10</f>
        <v>35000</v>
      </c>
      <c r="FI31" s="34" t="s">
        <v>91</v>
      </c>
      <c r="FJ31" s="44">
        <f t="shared" ref="FJ31:FJ32" si="53">ROUND(FE31*FH31,1)</f>
        <v>35000</v>
      </c>
      <c r="FM31" s="327"/>
      <c r="FN31" s="330"/>
      <c r="FO31" s="334"/>
      <c r="FP31" s="297" t="s">
        <v>93</v>
      </c>
      <c r="FQ31" s="298"/>
      <c r="FR31" s="298"/>
      <c r="FS31" s="298"/>
      <c r="FT31" s="298"/>
      <c r="FU31" s="298"/>
      <c r="FV31" s="34">
        <v>1</v>
      </c>
      <c r="FW31" s="34" t="s">
        <v>45</v>
      </c>
      <c r="FX31" s="34">
        <f>+FR6</f>
        <v>0</v>
      </c>
      <c r="FY31" s="34" t="s">
        <v>91</v>
      </c>
      <c r="FZ31" s="42">
        <f>ROUND(FV31*FX31,1)</f>
        <v>0</v>
      </c>
      <c r="GA31" s="32"/>
      <c r="GB31" s="34" t="s">
        <v>45</v>
      </c>
      <c r="GC31" s="43">
        <f>+GC10</f>
        <v>35000</v>
      </c>
      <c r="GD31" s="34" t="s">
        <v>91</v>
      </c>
      <c r="GE31" s="44">
        <f t="shared" ref="GE31:GE32" si="54">ROUND(FZ31*GC31,1)</f>
        <v>0</v>
      </c>
      <c r="GH31" s="327"/>
      <c r="GI31" s="330"/>
      <c r="GJ31" s="334"/>
      <c r="GK31" s="297" t="s">
        <v>93</v>
      </c>
      <c r="GL31" s="298"/>
      <c r="GM31" s="298"/>
      <c r="GN31" s="298"/>
      <c r="GO31" s="298"/>
      <c r="GP31" s="298"/>
      <c r="GQ31" s="34">
        <v>1</v>
      </c>
      <c r="GR31" s="34" t="s">
        <v>45</v>
      </c>
      <c r="GS31" s="34">
        <f>+GM6</f>
        <v>4</v>
      </c>
      <c r="GT31" s="34" t="s">
        <v>91</v>
      </c>
      <c r="GU31" s="42">
        <f>ROUND(GQ31*GS31,1)</f>
        <v>4</v>
      </c>
      <c r="GV31" s="32"/>
      <c r="GW31" s="34" t="s">
        <v>45</v>
      </c>
      <c r="GX31" s="43">
        <f>+GX10</f>
        <v>35000</v>
      </c>
      <c r="GY31" s="34" t="s">
        <v>91</v>
      </c>
      <c r="GZ31" s="44">
        <f t="shared" ref="GZ31:GZ32" si="55">ROUND(GU31*GX31,1)</f>
        <v>140000</v>
      </c>
      <c r="HC31" s="327"/>
      <c r="HD31" s="330"/>
      <c r="HE31" s="334"/>
      <c r="HF31" s="297" t="s">
        <v>93</v>
      </c>
      <c r="HG31" s="298"/>
      <c r="HH31" s="298"/>
      <c r="HI31" s="298"/>
      <c r="HJ31" s="298"/>
      <c r="HK31" s="298"/>
      <c r="HL31" s="34">
        <v>1</v>
      </c>
      <c r="HM31" s="34" t="s">
        <v>45</v>
      </c>
      <c r="HN31" s="34">
        <f>+HH6</f>
        <v>1</v>
      </c>
      <c r="HO31" s="34" t="s">
        <v>91</v>
      </c>
      <c r="HP31" s="42">
        <f>ROUND(HL31*HN31,1)</f>
        <v>1</v>
      </c>
      <c r="HQ31" s="32"/>
      <c r="HR31" s="34" t="s">
        <v>45</v>
      </c>
      <c r="HS31" s="43">
        <f>+HS10</f>
        <v>35000</v>
      </c>
      <c r="HT31" s="34" t="s">
        <v>91</v>
      </c>
      <c r="HU31" s="44">
        <f t="shared" ref="HU31:HU32" si="56">ROUND(HP31*HS31,1)</f>
        <v>35000</v>
      </c>
      <c r="HX31" s="327"/>
      <c r="HY31" s="330"/>
      <c r="HZ31" s="334"/>
      <c r="IA31" s="297" t="s">
        <v>93</v>
      </c>
      <c r="IB31" s="298"/>
      <c r="IC31" s="298"/>
      <c r="ID31" s="298"/>
      <c r="IE31" s="298"/>
      <c r="IF31" s="298"/>
      <c r="IG31" s="34">
        <v>1</v>
      </c>
      <c r="IH31" s="34" t="s">
        <v>45</v>
      </c>
      <c r="II31" s="34">
        <f>+IC6</f>
        <v>0</v>
      </c>
      <c r="IJ31" s="34" t="s">
        <v>91</v>
      </c>
      <c r="IK31" s="42">
        <f>ROUND(IG31*II31,1)</f>
        <v>0</v>
      </c>
      <c r="IL31" s="32"/>
      <c r="IM31" s="34" t="s">
        <v>45</v>
      </c>
      <c r="IN31" s="43">
        <f>+IN10</f>
        <v>35000</v>
      </c>
      <c r="IO31" s="34" t="s">
        <v>91</v>
      </c>
      <c r="IP31" s="51">
        <f t="shared" ref="IP31:IP32" si="57">ROUND(IK31*IN31,1)</f>
        <v>0</v>
      </c>
    </row>
    <row r="32" spans="1:250" ht="18" customHeight="1" x14ac:dyDescent="0.4">
      <c r="A32" s="327"/>
      <c r="B32" s="330"/>
      <c r="C32" s="334"/>
      <c r="D32" s="297"/>
      <c r="E32" s="298"/>
      <c r="F32" s="298"/>
      <c r="G32" s="298"/>
      <c r="H32" s="298"/>
      <c r="I32" s="298"/>
      <c r="J32" s="34"/>
      <c r="K32" s="34"/>
      <c r="L32" s="34"/>
      <c r="M32" s="34"/>
      <c r="N32" s="42"/>
      <c r="O32" s="32"/>
      <c r="P32" s="34"/>
      <c r="Q32" s="43"/>
      <c r="R32" s="34"/>
      <c r="S32" s="44"/>
      <c r="V32" s="327"/>
      <c r="W32" s="330"/>
      <c r="X32" s="334"/>
      <c r="Y32" s="297"/>
      <c r="Z32" s="298"/>
      <c r="AA32" s="298"/>
      <c r="AB32" s="298"/>
      <c r="AC32" s="298"/>
      <c r="AD32" s="298"/>
      <c r="AE32" s="34"/>
      <c r="AF32" s="34"/>
      <c r="AG32" s="34"/>
      <c r="AH32" s="34"/>
      <c r="AI32" s="42"/>
      <c r="AJ32" s="32"/>
      <c r="AK32" s="34"/>
      <c r="AL32" s="43"/>
      <c r="AM32" s="34"/>
      <c r="AN32" s="44"/>
      <c r="AQ32" s="327"/>
      <c r="AR32" s="330"/>
      <c r="AS32" s="334"/>
      <c r="AT32" s="297"/>
      <c r="AU32" s="298"/>
      <c r="AV32" s="298"/>
      <c r="AW32" s="298"/>
      <c r="AX32" s="298"/>
      <c r="AY32" s="298"/>
      <c r="AZ32" s="34"/>
      <c r="BA32" s="34"/>
      <c r="BB32" s="34"/>
      <c r="BC32" s="34"/>
      <c r="BD32" s="42"/>
      <c r="BE32" s="32"/>
      <c r="BF32" s="34"/>
      <c r="BG32" s="43"/>
      <c r="BH32" s="34"/>
      <c r="BI32" s="44"/>
      <c r="BL32" s="327"/>
      <c r="BM32" s="330"/>
      <c r="BN32" s="334"/>
      <c r="BO32" s="297" t="s">
        <v>92</v>
      </c>
      <c r="BP32" s="298"/>
      <c r="BQ32" s="298"/>
      <c r="BR32" s="298"/>
      <c r="BS32" s="298"/>
      <c r="BT32" s="298"/>
      <c r="BU32" s="34">
        <f>+BU26</f>
        <v>1</v>
      </c>
      <c r="BV32" s="34" t="s">
        <v>45</v>
      </c>
      <c r="BW32" s="34">
        <f>+BQ6</f>
        <v>1</v>
      </c>
      <c r="BX32" s="34" t="s">
        <v>91</v>
      </c>
      <c r="BY32" s="42">
        <f>ROUND(BU32*BW32,1)</f>
        <v>1</v>
      </c>
      <c r="BZ32" s="32"/>
      <c r="CA32" s="34" t="s">
        <v>45</v>
      </c>
      <c r="CB32" s="43">
        <f>+CB11</f>
        <v>120000</v>
      </c>
      <c r="CC32" s="34" t="s">
        <v>91</v>
      </c>
      <c r="CD32" s="44">
        <f t="shared" si="51"/>
        <v>120000</v>
      </c>
      <c r="CG32" s="327"/>
      <c r="CH32" s="330"/>
      <c r="CI32" s="334"/>
      <c r="CJ32" s="297"/>
      <c r="CK32" s="298"/>
      <c r="CL32" s="298"/>
      <c r="CM32" s="298"/>
      <c r="CN32" s="298"/>
      <c r="CO32" s="298"/>
      <c r="CP32" s="34"/>
      <c r="CQ32" s="34"/>
      <c r="CR32" s="34"/>
      <c r="CS32" s="34"/>
      <c r="CT32" s="42"/>
      <c r="CU32" s="32"/>
      <c r="CV32" s="34"/>
      <c r="CW32" s="43"/>
      <c r="CX32" s="34"/>
      <c r="CY32" s="44"/>
      <c r="DB32" s="327"/>
      <c r="DC32" s="330"/>
      <c r="DD32" s="334"/>
      <c r="DE32" s="297"/>
      <c r="DF32" s="298"/>
      <c r="DG32" s="298"/>
      <c r="DH32" s="298"/>
      <c r="DI32" s="298"/>
      <c r="DJ32" s="298"/>
      <c r="DK32" s="34"/>
      <c r="DL32" s="34"/>
      <c r="DM32" s="34"/>
      <c r="DN32" s="34"/>
      <c r="DO32" s="42"/>
      <c r="DP32" s="32"/>
      <c r="DQ32" s="34"/>
      <c r="DR32" s="43"/>
      <c r="DS32" s="34"/>
      <c r="DT32" s="44"/>
      <c r="DW32" s="327"/>
      <c r="DX32" s="330"/>
      <c r="DY32" s="334"/>
      <c r="DZ32" s="297" t="s">
        <v>92</v>
      </c>
      <c r="EA32" s="298"/>
      <c r="EB32" s="298"/>
      <c r="EC32" s="298"/>
      <c r="ED32" s="298"/>
      <c r="EE32" s="298"/>
      <c r="EF32" s="34">
        <f>+EF26</f>
        <v>1</v>
      </c>
      <c r="EG32" s="34" t="s">
        <v>45</v>
      </c>
      <c r="EH32" s="34">
        <f>+EB6</f>
        <v>3</v>
      </c>
      <c r="EI32" s="34" t="s">
        <v>91</v>
      </c>
      <c r="EJ32" s="42">
        <f>ROUND(EF32*EH32,1)</f>
        <v>3</v>
      </c>
      <c r="EK32" s="32"/>
      <c r="EL32" s="34" t="s">
        <v>45</v>
      </c>
      <c r="EM32" s="43">
        <f>+EM11</f>
        <v>120000</v>
      </c>
      <c r="EN32" s="34" t="s">
        <v>91</v>
      </c>
      <c r="EO32" s="44">
        <f t="shared" si="52"/>
        <v>360000</v>
      </c>
      <c r="ER32" s="327"/>
      <c r="ES32" s="330"/>
      <c r="ET32" s="334"/>
      <c r="EU32" s="297" t="s">
        <v>92</v>
      </c>
      <c r="EV32" s="298"/>
      <c r="EW32" s="298"/>
      <c r="EX32" s="298"/>
      <c r="EY32" s="298"/>
      <c r="EZ32" s="298"/>
      <c r="FA32" s="34">
        <f>+FA29</f>
        <v>1</v>
      </c>
      <c r="FB32" s="34" t="s">
        <v>45</v>
      </c>
      <c r="FC32" s="34">
        <f>+EW6</f>
        <v>1</v>
      </c>
      <c r="FD32" s="34" t="s">
        <v>91</v>
      </c>
      <c r="FE32" s="42">
        <f>ROUND(FA32*FC32,1)</f>
        <v>1</v>
      </c>
      <c r="FF32" s="32"/>
      <c r="FG32" s="34" t="s">
        <v>45</v>
      </c>
      <c r="FH32" s="43">
        <f>+FH11</f>
        <v>120000</v>
      </c>
      <c r="FI32" s="34" t="s">
        <v>91</v>
      </c>
      <c r="FJ32" s="44">
        <f t="shared" si="53"/>
        <v>120000</v>
      </c>
      <c r="FM32" s="327"/>
      <c r="FN32" s="330"/>
      <c r="FO32" s="334"/>
      <c r="FP32" s="297" t="s">
        <v>92</v>
      </c>
      <c r="FQ32" s="298"/>
      <c r="FR32" s="298"/>
      <c r="FS32" s="298"/>
      <c r="FT32" s="298"/>
      <c r="FU32" s="298"/>
      <c r="FV32" s="34">
        <f>+FV29</f>
        <v>1</v>
      </c>
      <c r="FW32" s="34" t="s">
        <v>45</v>
      </c>
      <c r="FX32" s="34">
        <f>+FR6</f>
        <v>0</v>
      </c>
      <c r="FY32" s="34" t="s">
        <v>91</v>
      </c>
      <c r="FZ32" s="42">
        <f>ROUND(FV32*FX32,1)</f>
        <v>0</v>
      </c>
      <c r="GA32" s="32"/>
      <c r="GB32" s="34" t="s">
        <v>45</v>
      </c>
      <c r="GC32" s="43">
        <f>+GC11</f>
        <v>120000</v>
      </c>
      <c r="GD32" s="34" t="s">
        <v>91</v>
      </c>
      <c r="GE32" s="44">
        <f t="shared" si="54"/>
        <v>0</v>
      </c>
      <c r="GH32" s="327"/>
      <c r="GI32" s="330"/>
      <c r="GJ32" s="334"/>
      <c r="GK32" s="297" t="s">
        <v>92</v>
      </c>
      <c r="GL32" s="298"/>
      <c r="GM32" s="298"/>
      <c r="GN32" s="298"/>
      <c r="GO32" s="298"/>
      <c r="GP32" s="298"/>
      <c r="GQ32" s="34">
        <f>+GQ26</f>
        <v>1</v>
      </c>
      <c r="GR32" s="34" t="s">
        <v>45</v>
      </c>
      <c r="GS32" s="34">
        <f>+GM6</f>
        <v>4</v>
      </c>
      <c r="GT32" s="34" t="s">
        <v>91</v>
      </c>
      <c r="GU32" s="42">
        <f>ROUND(GQ32*GS32,1)</f>
        <v>4</v>
      </c>
      <c r="GV32" s="32"/>
      <c r="GW32" s="34" t="s">
        <v>45</v>
      </c>
      <c r="GX32" s="43">
        <f>+GX11</f>
        <v>120000</v>
      </c>
      <c r="GY32" s="34" t="s">
        <v>91</v>
      </c>
      <c r="GZ32" s="44">
        <f t="shared" si="55"/>
        <v>480000</v>
      </c>
      <c r="HC32" s="327"/>
      <c r="HD32" s="330"/>
      <c r="HE32" s="334"/>
      <c r="HF32" s="297" t="s">
        <v>92</v>
      </c>
      <c r="HG32" s="298"/>
      <c r="HH32" s="298"/>
      <c r="HI32" s="298"/>
      <c r="HJ32" s="298"/>
      <c r="HK32" s="298"/>
      <c r="HL32" s="34">
        <f>+HL29</f>
        <v>1</v>
      </c>
      <c r="HM32" s="34" t="s">
        <v>45</v>
      </c>
      <c r="HN32" s="34">
        <f>+HH6</f>
        <v>1</v>
      </c>
      <c r="HO32" s="34" t="s">
        <v>91</v>
      </c>
      <c r="HP32" s="42">
        <f>ROUND(HL32*HN32,1)</f>
        <v>1</v>
      </c>
      <c r="HQ32" s="32"/>
      <c r="HR32" s="34" t="s">
        <v>45</v>
      </c>
      <c r="HS32" s="43">
        <f>+HS11</f>
        <v>120000</v>
      </c>
      <c r="HT32" s="34" t="s">
        <v>91</v>
      </c>
      <c r="HU32" s="44">
        <f t="shared" si="56"/>
        <v>120000</v>
      </c>
      <c r="HX32" s="327"/>
      <c r="HY32" s="330"/>
      <c r="HZ32" s="334"/>
      <c r="IA32" s="297" t="s">
        <v>92</v>
      </c>
      <c r="IB32" s="298"/>
      <c r="IC32" s="298"/>
      <c r="ID32" s="298"/>
      <c r="IE32" s="298"/>
      <c r="IF32" s="298"/>
      <c r="IG32" s="34">
        <f>+IG29</f>
        <v>1</v>
      </c>
      <c r="IH32" s="34" t="s">
        <v>45</v>
      </c>
      <c r="II32" s="34">
        <f>+IC6</f>
        <v>0</v>
      </c>
      <c r="IJ32" s="34" t="s">
        <v>91</v>
      </c>
      <c r="IK32" s="42">
        <f>ROUND(IG32*II32,1)</f>
        <v>0</v>
      </c>
      <c r="IL32" s="32"/>
      <c r="IM32" s="34" t="s">
        <v>45</v>
      </c>
      <c r="IN32" s="43">
        <f>+IN11</f>
        <v>120000</v>
      </c>
      <c r="IO32" s="34" t="s">
        <v>91</v>
      </c>
      <c r="IP32" s="51">
        <f t="shared" si="57"/>
        <v>0</v>
      </c>
    </row>
    <row r="33" spans="1:250" ht="18" customHeight="1" x14ac:dyDescent="0.4">
      <c r="A33" s="327"/>
      <c r="B33" s="330"/>
      <c r="C33" s="334"/>
      <c r="D33" s="297"/>
      <c r="E33" s="298"/>
      <c r="F33" s="298"/>
      <c r="G33" s="298"/>
      <c r="H33" s="298"/>
      <c r="I33" s="298"/>
      <c r="J33" s="32"/>
      <c r="K33" s="32"/>
      <c r="L33" s="32"/>
      <c r="M33" s="32"/>
      <c r="N33" s="32"/>
      <c r="O33" s="32"/>
      <c r="P33" s="32"/>
      <c r="Q33" s="32"/>
      <c r="R33" s="32"/>
      <c r="S33" s="33"/>
      <c r="V33" s="327"/>
      <c r="W33" s="330"/>
      <c r="X33" s="334"/>
      <c r="Y33" s="297"/>
      <c r="Z33" s="298"/>
      <c r="AA33" s="298"/>
      <c r="AB33" s="298"/>
      <c r="AC33" s="298"/>
      <c r="AD33" s="298"/>
      <c r="AE33" s="32"/>
      <c r="AF33" s="32"/>
      <c r="AG33" s="32"/>
      <c r="AH33" s="32"/>
      <c r="AI33" s="32"/>
      <c r="AJ33" s="32"/>
      <c r="AK33" s="32"/>
      <c r="AL33" s="32"/>
      <c r="AM33" s="32"/>
      <c r="AN33" s="33"/>
      <c r="AQ33" s="327"/>
      <c r="AR33" s="330"/>
      <c r="AS33" s="334"/>
      <c r="AT33" s="297"/>
      <c r="AU33" s="298"/>
      <c r="AV33" s="298"/>
      <c r="AW33" s="298"/>
      <c r="AX33" s="298"/>
      <c r="AY33" s="298"/>
      <c r="AZ33" s="32"/>
      <c r="BA33" s="32"/>
      <c r="BB33" s="32"/>
      <c r="BC33" s="32"/>
      <c r="BD33" s="32"/>
      <c r="BE33" s="32"/>
      <c r="BF33" s="32"/>
      <c r="BG33" s="32"/>
      <c r="BH33" s="32"/>
      <c r="BI33" s="33"/>
      <c r="BL33" s="327"/>
      <c r="BM33" s="330"/>
      <c r="BN33" s="334"/>
      <c r="BO33" s="297"/>
      <c r="BP33" s="298"/>
      <c r="BQ33" s="298"/>
      <c r="BR33" s="298"/>
      <c r="BS33" s="298"/>
      <c r="BT33" s="298"/>
      <c r="BU33" s="32"/>
      <c r="BV33" s="32"/>
      <c r="BW33" s="32"/>
      <c r="BX33" s="32"/>
      <c r="BY33" s="32"/>
      <c r="BZ33" s="32"/>
      <c r="CA33" s="32"/>
      <c r="CB33" s="32"/>
      <c r="CC33" s="32"/>
      <c r="CD33" s="33"/>
      <c r="CG33" s="327"/>
      <c r="CH33" s="330"/>
      <c r="CI33" s="334"/>
      <c r="CJ33" s="297"/>
      <c r="CK33" s="298"/>
      <c r="CL33" s="298"/>
      <c r="CM33" s="298"/>
      <c r="CN33" s="298"/>
      <c r="CO33" s="298"/>
      <c r="CP33" s="32"/>
      <c r="CQ33" s="32"/>
      <c r="CR33" s="32"/>
      <c r="CS33" s="32"/>
      <c r="CT33" s="32"/>
      <c r="CU33" s="32"/>
      <c r="CV33" s="32"/>
      <c r="CW33" s="32"/>
      <c r="CX33" s="32"/>
      <c r="CY33" s="33"/>
      <c r="DB33" s="327"/>
      <c r="DC33" s="330"/>
      <c r="DD33" s="334"/>
      <c r="DE33" s="297"/>
      <c r="DF33" s="298"/>
      <c r="DG33" s="298"/>
      <c r="DH33" s="298"/>
      <c r="DI33" s="298"/>
      <c r="DJ33" s="298"/>
      <c r="DK33" s="32"/>
      <c r="DL33" s="32"/>
      <c r="DM33" s="32"/>
      <c r="DN33" s="32"/>
      <c r="DO33" s="32"/>
      <c r="DP33" s="32"/>
      <c r="DQ33" s="32"/>
      <c r="DR33" s="32"/>
      <c r="DS33" s="32"/>
      <c r="DT33" s="33"/>
      <c r="DW33" s="327"/>
      <c r="DX33" s="330"/>
      <c r="DY33" s="334"/>
      <c r="DZ33" s="297"/>
      <c r="EA33" s="298"/>
      <c r="EB33" s="298"/>
      <c r="EC33" s="298"/>
      <c r="ED33" s="298"/>
      <c r="EE33" s="298"/>
      <c r="EF33" s="32"/>
      <c r="EG33" s="32"/>
      <c r="EH33" s="32"/>
      <c r="EI33" s="32"/>
      <c r="EJ33" s="32"/>
      <c r="EK33" s="32"/>
      <c r="EL33" s="32"/>
      <c r="EM33" s="32"/>
      <c r="EN33" s="32"/>
      <c r="EO33" s="33"/>
      <c r="ER33" s="327"/>
      <c r="ES33" s="330"/>
      <c r="ET33" s="334"/>
      <c r="EU33" s="297" t="s">
        <v>98</v>
      </c>
      <c r="EV33" s="298"/>
      <c r="EW33" s="298"/>
      <c r="EX33" s="298"/>
      <c r="EY33" s="298"/>
      <c r="EZ33" s="298"/>
      <c r="FA33" s="32">
        <v>1</v>
      </c>
      <c r="FB33" s="32" t="s">
        <v>45</v>
      </c>
      <c r="FC33" s="32">
        <f>+EW7</f>
        <v>2</v>
      </c>
      <c r="FD33" s="32" t="s">
        <v>91</v>
      </c>
      <c r="FE33" s="32">
        <f>ROUND(FA33*FC33,1)</f>
        <v>2</v>
      </c>
      <c r="FF33" s="32"/>
      <c r="FG33" s="32" t="s">
        <v>45</v>
      </c>
      <c r="FH33" s="32">
        <f>+FH16</f>
        <v>80000</v>
      </c>
      <c r="FI33" s="32" t="s">
        <v>91</v>
      </c>
      <c r="FJ33" s="33">
        <f>ROUND(FE33*FH33,1)</f>
        <v>160000</v>
      </c>
      <c r="FM33" s="327"/>
      <c r="FN33" s="330"/>
      <c r="FO33" s="334"/>
      <c r="FP33" s="297" t="s">
        <v>98</v>
      </c>
      <c r="FQ33" s="298"/>
      <c r="FR33" s="298"/>
      <c r="FS33" s="298"/>
      <c r="FT33" s="298"/>
      <c r="FU33" s="298"/>
      <c r="FV33" s="32">
        <v>1</v>
      </c>
      <c r="FW33" s="32" t="s">
        <v>45</v>
      </c>
      <c r="FX33" s="32">
        <f>+FR7</f>
        <v>2</v>
      </c>
      <c r="FY33" s="32" t="s">
        <v>91</v>
      </c>
      <c r="FZ33" s="32">
        <f>ROUND(FV33*FX33,1)</f>
        <v>2</v>
      </c>
      <c r="GA33" s="32"/>
      <c r="GB33" s="32" t="s">
        <v>45</v>
      </c>
      <c r="GC33" s="32">
        <f>+GC16</f>
        <v>80000</v>
      </c>
      <c r="GD33" s="32" t="s">
        <v>91</v>
      </c>
      <c r="GE33" s="33">
        <f>ROUND(FZ33*GC33,1)</f>
        <v>160000</v>
      </c>
      <c r="GH33" s="327"/>
      <c r="GI33" s="330"/>
      <c r="GJ33" s="334"/>
      <c r="GK33" s="297"/>
      <c r="GL33" s="298"/>
      <c r="GM33" s="298"/>
      <c r="GN33" s="298"/>
      <c r="GO33" s="298"/>
      <c r="GP33" s="298"/>
      <c r="GQ33" s="32"/>
      <c r="GR33" s="32"/>
      <c r="GS33" s="32"/>
      <c r="GT33" s="32"/>
      <c r="GU33" s="32"/>
      <c r="GV33" s="32"/>
      <c r="GW33" s="32"/>
      <c r="GX33" s="32"/>
      <c r="GY33" s="32"/>
      <c r="GZ33" s="33"/>
      <c r="HC33" s="327"/>
      <c r="HD33" s="330"/>
      <c r="HE33" s="334"/>
      <c r="HF33" s="297" t="s">
        <v>98</v>
      </c>
      <c r="HG33" s="298"/>
      <c r="HH33" s="298"/>
      <c r="HI33" s="298"/>
      <c r="HJ33" s="298"/>
      <c r="HK33" s="298"/>
      <c r="HL33" s="32">
        <v>1</v>
      </c>
      <c r="HM33" s="32" t="s">
        <v>45</v>
      </c>
      <c r="HN33" s="32">
        <f>+HH7</f>
        <v>3</v>
      </c>
      <c r="HO33" s="32" t="s">
        <v>91</v>
      </c>
      <c r="HP33" s="32">
        <f>ROUND(HL33*HN33,1)</f>
        <v>3</v>
      </c>
      <c r="HQ33" s="32"/>
      <c r="HR33" s="32" t="s">
        <v>45</v>
      </c>
      <c r="HS33" s="32">
        <f>+HS16</f>
        <v>80000</v>
      </c>
      <c r="HT33" s="32" t="s">
        <v>91</v>
      </c>
      <c r="HU33" s="33">
        <f>ROUND(HP33*HS33,1)</f>
        <v>240000</v>
      </c>
      <c r="HX33" s="327"/>
      <c r="HY33" s="330"/>
      <c r="HZ33" s="334"/>
      <c r="IA33" s="297" t="s">
        <v>98</v>
      </c>
      <c r="IB33" s="298"/>
      <c r="IC33" s="298"/>
      <c r="ID33" s="298"/>
      <c r="IE33" s="298"/>
      <c r="IF33" s="298"/>
      <c r="IG33" s="32">
        <v>1</v>
      </c>
      <c r="IH33" s="32" t="s">
        <v>45</v>
      </c>
      <c r="II33" s="32">
        <f>+IC7</f>
        <v>3</v>
      </c>
      <c r="IJ33" s="32" t="s">
        <v>91</v>
      </c>
      <c r="IK33" s="32">
        <f>ROUND(IG33*II33,1)</f>
        <v>3</v>
      </c>
      <c r="IL33" s="32"/>
      <c r="IM33" s="32" t="s">
        <v>45</v>
      </c>
      <c r="IN33" s="32">
        <f>+IN16</f>
        <v>80000</v>
      </c>
      <c r="IO33" s="32" t="s">
        <v>91</v>
      </c>
      <c r="IP33" s="52">
        <f>ROUND(IK33*IN33,1)</f>
        <v>240000</v>
      </c>
    </row>
    <row r="34" spans="1:250" ht="22.5" customHeight="1" x14ac:dyDescent="0.4">
      <c r="A34" s="328"/>
      <c r="B34" s="333"/>
      <c r="C34" s="335"/>
      <c r="D34" s="312" t="s">
        <v>114</v>
      </c>
      <c r="E34" s="313"/>
      <c r="F34" s="313"/>
      <c r="G34" s="313"/>
      <c r="H34" s="313"/>
      <c r="I34" s="313"/>
      <c r="J34" s="313"/>
      <c r="K34" s="313"/>
      <c r="L34" s="313"/>
      <c r="M34" s="313"/>
      <c r="N34" s="313"/>
      <c r="O34" s="313"/>
      <c r="P34" s="313"/>
      <c r="Q34" s="313"/>
      <c r="R34" s="313"/>
      <c r="S34" s="45">
        <f>SUM(S20:S33)</f>
        <v>25200</v>
      </c>
      <c r="V34" s="328"/>
      <c r="W34" s="333"/>
      <c r="X34" s="335"/>
      <c r="Y34" s="312" t="s">
        <v>114</v>
      </c>
      <c r="Z34" s="313"/>
      <c r="AA34" s="313"/>
      <c r="AB34" s="313"/>
      <c r="AC34" s="313"/>
      <c r="AD34" s="313"/>
      <c r="AE34" s="313"/>
      <c r="AF34" s="313"/>
      <c r="AG34" s="313"/>
      <c r="AH34" s="313"/>
      <c r="AI34" s="313"/>
      <c r="AJ34" s="313"/>
      <c r="AK34" s="313"/>
      <c r="AL34" s="313"/>
      <c r="AM34" s="313"/>
      <c r="AN34" s="45">
        <f>SUM(AN20:AN33)</f>
        <v>170000</v>
      </c>
      <c r="AQ34" s="328"/>
      <c r="AR34" s="333"/>
      <c r="AS34" s="335"/>
      <c r="AT34" s="312" t="s">
        <v>114</v>
      </c>
      <c r="AU34" s="313"/>
      <c r="AV34" s="313"/>
      <c r="AW34" s="313"/>
      <c r="AX34" s="313"/>
      <c r="AY34" s="313"/>
      <c r="AZ34" s="313"/>
      <c r="BA34" s="313"/>
      <c r="BB34" s="313"/>
      <c r="BC34" s="313"/>
      <c r="BD34" s="313"/>
      <c r="BE34" s="313"/>
      <c r="BF34" s="313"/>
      <c r="BG34" s="313"/>
      <c r="BH34" s="313"/>
      <c r="BI34" s="45">
        <f>SUM(BI20:BI33)</f>
        <v>84000</v>
      </c>
      <c r="BL34" s="328"/>
      <c r="BM34" s="333"/>
      <c r="BN34" s="335"/>
      <c r="BO34" s="312" t="s">
        <v>114</v>
      </c>
      <c r="BP34" s="313"/>
      <c r="BQ34" s="313"/>
      <c r="BR34" s="313"/>
      <c r="BS34" s="313"/>
      <c r="BT34" s="313"/>
      <c r="BU34" s="313"/>
      <c r="BV34" s="313"/>
      <c r="BW34" s="313"/>
      <c r="BX34" s="313"/>
      <c r="BY34" s="313"/>
      <c r="BZ34" s="313"/>
      <c r="CA34" s="313"/>
      <c r="CB34" s="313"/>
      <c r="CC34" s="313"/>
      <c r="CD34" s="45">
        <f>SUM(CD20:CD33)</f>
        <v>358000</v>
      </c>
      <c r="CG34" s="328"/>
      <c r="CH34" s="333"/>
      <c r="CI34" s="335"/>
      <c r="CJ34" s="312" t="s">
        <v>114</v>
      </c>
      <c r="CK34" s="313"/>
      <c r="CL34" s="313"/>
      <c r="CM34" s="313"/>
      <c r="CN34" s="313"/>
      <c r="CO34" s="313"/>
      <c r="CP34" s="313"/>
      <c r="CQ34" s="313"/>
      <c r="CR34" s="313"/>
      <c r="CS34" s="313"/>
      <c r="CT34" s="313"/>
      <c r="CU34" s="313"/>
      <c r="CV34" s="313"/>
      <c r="CW34" s="313"/>
      <c r="CX34" s="313"/>
      <c r="CY34" s="45">
        <f>SUM(CY20:CY33)</f>
        <v>257000</v>
      </c>
      <c r="DB34" s="328"/>
      <c r="DC34" s="333"/>
      <c r="DD34" s="335"/>
      <c r="DE34" s="312" t="s">
        <v>114</v>
      </c>
      <c r="DF34" s="313"/>
      <c r="DG34" s="313"/>
      <c r="DH34" s="313"/>
      <c r="DI34" s="313"/>
      <c r="DJ34" s="313"/>
      <c r="DK34" s="313"/>
      <c r="DL34" s="313"/>
      <c r="DM34" s="313"/>
      <c r="DN34" s="313"/>
      <c r="DO34" s="313"/>
      <c r="DP34" s="313"/>
      <c r="DQ34" s="313"/>
      <c r="DR34" s="313"/>
      <c r="DS34" s="313"/>
      <c r="DT34" s="45">
        <f>SUM(DT20:DT33)</f>
        <v>257000</v>
      </c>
      <c r="DW34" s="328"/>
      <c r="DX34" s="333"/>
      <c r="DY34" s="335"/>
      <c r="DZ34" s="312" t="s">
        <v>114</v>
      </c>
      <c r="EA34" s="313"/>
      <c r="EB34" s="313"/>
      <c r="EC34" s="313"/>
      <c r="ED34" s="313"/>
      <c r="EE34" s="313"/>
      <c r="EF34" s="313"/>
      <c r="EG34" s="313"/>
      <c r="EH34" s="313"/>
      <c r="EI34" s="313"/>
      <c r="EJ34" s="313"/>
      <c r="EK34" s="313"/>
      <c r="EL34" s="313"/>
      <c r="EM34" s="313"/>
      <c r="EN34" s="313"/>
      <c r="EO34" s="45">
        <f>SUM(EO20:EO33)</f>
        <v>1032000</v>
      </c>
      <c r="ER34" s="328"/>
      <c r="ES34" s="333"/>
      <c r="ET34" s="335"/>
      <c r="EU34" s="312" t="s">
        <v>114</v>
      </c>
      <c r="EV34" s="313"/>
      <c r="EW34" s="313"/>
      <c r="EX34" s="313"/>
      <c r="EY34" s="313"/>
      <c r="EZ34" s="313"/>
      <c r="FA34" s="313"/>
      <c r="FB34" s="313"/>
      <c r="FC34" s="313"/>
      <c r="FD34" s="313"/>
      <c r="FE34" s="313"/>
      <c r="FF34" s="313"/>
      <c r="FG34" s="313"/>
      <c r="FH34" s="313"/>
      <c r="FI34" s="313"/>
      <c r="FJ34" s="45">
        <f>SUM(FJ20:FJ33)</f>
        <v>830000</v>
      </c>
      <c r="FM34" s="328"/>
      <c r="FN34" s="333"/>
      <c r="FO34" s="335"/>
      <c r="FP34" s="312" t="s">
        <v>114</v>
      </c>
      <c r="FQ34" s="313"/>
      <c r="FR34" s="313"/>
      <c r="FS34" s="313"/>
      <c r="FT34" s="313"/>
      <c r="FU34" s="313"/>
      <c r="FV34" s="313"/>
      <c r="FW34" s="313"/>
      <c r="FX34" s="313"/>
      <c r="FY34" s="313"/>
      <c r="FZ34" s="313"/>
      <c r="GA34" s="313"/>
      <c r="GB34" s="313"/>
      <c r="GC34" s="313"/>
      <c r="GD34" s="313"/>
      <c r="GE34" s="45">
        <f>SUM(GE20:GE33)</f>
        <v>598000</v>
      </c>
      <c r="GH34" s="328"/>
      <c r="GI34" s="333"/>
      <c r="GJ34" s="335"/>
      <c r="GK34" s="312" t="s">
        <v>114</v>
      </c>
      <c r="GL34" s="313"/>
      <c r="GM34" s="313"/>
      <c r="GN34" s="313"/>
      <c r="GO34" s="313"/>
      <c r="GP34" s="313"/>
      <c r="GQ34" s="313"/>
      <c r="GR34" s="313"/>
      <c r="GS34" s="313"/>
      <c r="GT34" s="313"/>
      <c r="GU34" s="313"/>
      <c r="GV34" s="313"/>
      <c r="GW34" s="313"/>
      <c r="GX34" s="313"/>
      <c r="GY34" s="313"/>
      <c r="GZ34" s="45">
        <f>SUM(GZ20:GZ33)</f>
        <v>1390000</v>
      </c>
      <c r="HC34" s="328"/>
      <c r="HD34" s="333"/>
      <c r="HE34" s="335"/>
      <c r="HF34" s="312" t="s">
        <v>114</v>
      </c>
      <c r="HG34" s="313"/>
      <c r="HH34" s="313"/>
      <c r="HI34" s="313"/>
      <c r="HJ34" s="313"/>
      <c r="HK34" s="313"/>
      <c r="HL34" s="313"/>
      <c r="HM34" s="313"/>
      <c r="HN34" s="313"/>
      <c r="HO34" s="313"/>
      <c r="HP34" s="313"/>
      <c r="HQ34" s="313"/>
      <c r="HR34" s="313"/>
      <c r="HS34" s="313"/>
      <c r="HT34" s="313"/>
      <c r="HU34" s="45">
        <f>SUM(HU20:HU33)</f>
        <v>1087000</v>
      </c>
      <c r="HX34" s="328"/>
      <c r="HY34" s="333"/>
      <c r="HZ34" s="335"/>
      <c r="IA34" s="312" t="s">
        <v>114</v>
      </c>
      <c r="IB34" s="313"/>
      <c r="IC34" s="313"/>
      <c r="ID34" s="313"/>
      <c r="IE34" s="313"/>
      <c r="IF34" s="313"/>
      <c r="IG34" s="313"/>
      <c r="IH34" s="313"/>
      <c r="II34" s="313"/>
      <c r="IJ34" s="313"/>
      <c r="IK34" s="313"/>
      <c r="IL34" s="313"/>
      <c r="IM34" s="313"/>
      <c r="IN34" s="313"/>
      <c r="IO34" s="313"/>
      <c r="IP34" s="53">
        <f>SUM(IP20:IP33)</f>
        <v>855000</v>
      </c>
    </row>
    <row r="35" spans="1:250" ht="18" customHeight="1" x14ac:dyDescent="0.4">
      <c r="A35" s="318" t="s">
        <v>110</v>
      </c>
      <c r="B35" s="319"/>
      <c r="C35" s="320"/>
      <c r="D35" s="324"/>
      <c r="E35" s="325"/>
      <c r="F35" s="325"/>
      <c r="G35" s="325"/>
      <c r="H35" s="325"/>
      <c r="I35" s="325"/>
      <c r="J35" s="29"/>
      <c r="K35" s="29"/>
      <c r="L35" s="29"/>
      <c r="M35" s="29"/>
      <c r="N35" s="29"/>
      <c r="O35" s="29"/>
      <c r="P35" s="29"/>
      <c r="Q35" s="29"/>
      <c r="R35" s="29"/>
      <c r="S35" s="30"/>
      <c r="V35" s="318" t="s">
        <v>110</v>
      </c>
      <c r="W35" s="319"/>
      <c r="X35" s="320"/>
      <c r="Y35" s="324"/>
      <c r="Z35" s="325"/>
      <c r="AA35" s="325"/>
      <c r="AB35" s="325"/>
      <c r="AC35" s="325"/>
      <c r="AD35" s="325"/>
      <c r="AE35" s="29"/>
      <c r="AF35" s="29"/>
      <c r="AG35" s="29"/>
      <c r="AH35" s="29"/>
      <c r="AI35" s="29"/>
      <c r="AJ35" s="29"/>
      <c r="AK35" s="29"/>
      <c r="AL35" s="29"/>
      <c r="AM35" s="29"/>
      <c r="AN35" s="30"/>
      <c r="AQ35" s="318" t="s">
        <v>110</v>
      </c>
      <c r="AR35" s="319"/>
      <c r="AS35" s="320"/>
      <c r="AT35" s="324"/>
      <c r="AU35" s="325"/>
      <c r="AV35" s="325"/>
      <c r="AW35" s="325"/>
      <c r="AX35" s="325"/>
      <c r="AY35" s="325"/>
      <c r="AZ35" s="29"/>
      <c r="BA35" s="29"/>
      <c r="BB35" s="29"/>
      <c r="BC35" s="29"/>
      <c r="BD35" s="29"/>
      <c r="BE35" s="29"/>
      <c r="BF35" s="29"/>
      <c r="BG35" s="29"/>
      <c r="BH35" s="29"/>
      <c r="BI35" s="30"/>
      <c r="BL35" s="318" t="s">
        <v>110</v>
      </c>
      <c r="BM35" s="319"/>
      <c r="BN35" s="320"/>
      <c r="BO35" s="324"/>
      <c r="BP35" s="325"/>
      <c r="BQ35" s="325"/>
      <c r="BR35" s="325"/>
      <c r="BS35" s="325"/>
      <c r="BT35" s="325"/>
      <c r="BU35" s="29"/>
      <c r="BV35" s="29"/>
      <c r="BW35" s="29"/>
      <c r="BX35" s="29"/>
      <c r="BY35" s="29"/>
      <c r="BZ35" s="29"/>
      <c r="CA35" s="29"/>
      <c r="CB35" s="29"/>
      <c r="CC35" s="29"/>
      <c r="CD35" s="30"/>
      <c r="CG35" s="318" t="s">
        <v>110</v>
      </c>
      <c r="CH35" s="319"/>
      <c r="CI35" s="320"/>
      <c r="CJ35" s="324"/>
      <c r="CK35" s="325"/>
      <c r="CL35" s="325"/>
      <c r="CM35" s="325"/>
      <c r="CN35" s="325"/>
      <c r="CO35" s="325"/>
      <c r="CP35" s="29"/>
      <c r="CQ35" s="29"/>
      <c r="CR35" s="29"/>
      <c r="CS35" s="29"/>
      <c r="CT35" s="29"/>
      <c r="CU35" s="29"/>
      <c r="CV35" s="29"/>
      <c r="CW35" s="29"/>
      <c r="CX35" s="29"/>
      <c r="CY35" s="30"/>
      <c r="DB35" s="318" t="s">
        <v>110</v>
      </c>
      <c r="DC35" s="319"/>
      <c r="DD35" s="320"/>
      <c r="DE35" s="324"/>
      <c r="DF35" s="325"/>
      <c r="DG35" s="325"/>
      <c r="DH35" s="325"/>
      <c r="DI35" s="325"/>
      <c r="DJ35" s="325"/>
      <c r="DK35" s="29"/>
      <c r="DL35" s="29"/>
      <c r="DM35" s="29"/>
      <c r="DN35" s="29"/>
      <c r="DO35" s="29"/>
      <c r="DP35" s="29"/>
      <c r="DQ35" s="29"/>
      <c r="DR35" s="29"/>
      <c r="DS35" s="29"/>
      <c r="DT35" s="30"/>
      <c r="DW35" s="318" t="s">
        <v>110</v>
      </c>
      <c r="DX35" s="319"/>
      <c r="DY35" s="320"/>
      <c r="DZ35" s="324"/>
      <c r="EA35" s="325"/>
      <c r="EB35" s="325"/>
      <c r="EC35" s="325"/>
      <c r="ED35" s="325"/>
      <c r="EE35" s="325"/>
      <c r="EF35" s="29"/>
      <c r="EG35" s="29"/>
      <c r="EH35" s="29"/>
      <c r="EI35" s="29"/>
      <c r="EJ35" s="29"/>
      <c r="EK35" s="29"/>
      <c r="EL35" s="29"/>
      <c r="EM35" s="29"/>
      <c r="EN35" s="29"/>
      <c r="EO35" s="30"/>
      <c r="ER35" s="318" t="s">
        <v>110</v>
      </c>
      <c r="ES35" s="319"/>
      <c r="ET35" s="320"/>
      <c r="EU35" s="324"/>
      <c r="EV35" s="325"/>
      <c r="EW35" s="325"/>
      <c r="EX35" s="325"/>
      <c r="EY35" s="325"/>
      <c r="EZ35" s="325"/>
      <c r="FA35" s="29"/>
      <c r="FB35" s="29"/>
      <c r="FC35" s="29"/>
      <c r="FD35" s="29"/>
      <c r="FE35" s="29"/>
      <c r="FF35" s="29"/>
      <c r="FG35" s="29"/>
      <c r="FH35" s="29"/>
      <c r="FI35" s="29"/>
      <c r="FJ35" s="30"/>
      <c r="FM35" s="318" t="s">
        <v>110</v>
      </c>
      <c r="FN35" s="319"/>
      <c r="FO35" s="320"/>
      <c r="FP35" s="324"/>
      <c r="FQ35" s="325"/>
      <c r="FR35" s="325"/>
      <c r="FS35" s="325"/>
      <c r="FT35" s="325"/>
      <c r="FU35" s="325"/>
      <c r="FV35" s="29"/>
      <c r="FW35" s="29"/>
      <c r="FX35" s="29"/>
      <c r="FY35" s="29"/>
      <c r="FZ35" s="29"/>
      <c r="GA35" s="29"/>
      <c r="GB35" s="29"/>
      <c r="GC35" s="29"/>
      <c r="GD35" s="29"/>
      <c r="GE35" s="30"/>
      <c r="GH35" s="318" t="s">
        <v>110</v>
      </c>
      <c r="GI35" s="319"/>
      <c r="GJ35" s="320"/>
      <c r="GK35" s="324"/>
      <c r="GL35" s="325"/>
      <c r="GM35" s="325"/>
      <c r="GN35" s="325"/>
      <c r="GO35" s="325"/>
      <c r="GP35" s="325"/>
      <c r="GQ35" s="29"/>
      <c r="GR35" s="29"/>
      <c r="GS35" s="29"/>
      <c r="GT35" s="29"/>
      <c r="GU35" s="29"/>
      <c r="GV35" s="29"/>
      <c r="GW35" s="29"/>
      <c r="GX35" s="29"/>
      <c r="GY35" s="29"/>
      <c r="GZ35" s="30"/>
      <c r="HC35" s="318" t="s">
        <v>110</v>
      </c>
      <c r="HD35" s="319"/>
      <c r="HE35" s="320"/>
      <c r="HF35" s="324"/>
      <c r="HG35" s="325"/>
      <c r="HH35" s="325"/>
      <c r="HI35" s="325"/>
      <c r="HJ35" s="325"/>
      <c r="HK35" s="325"/>
      <c r="HL35" s="29"/>
      <c r="HM35" s="29"/>
      <c r="HN35" s="29"/>
      <c r="HO35" s="29"/>
      <c r="HP35" s="29"/>
      <c r="HQ35" s="29"/>
      <c r="HR35" s="29"/>
      <c r="HS35" s="29"/>
      <c r="HT35" s="29"/>
      <c r="HU35" s="30"/>
      <c r="HX35" s="318" t="s">
        <v>110</v>
      </c>
      <c r="HY35" s="319"/>
      <c r="HZ35" s="320"/>
      <c r="IA35" s="324"/>
      <c r="IB35" s="325"/>
      <c r="IC35" s="325"/>
      <c r="ID35" s="325"/>
      <c r="IE35" s="325"/>
      <c r="IF35" s="325"/>
      <c r="IG35" s="29"/>
      <c r="IH35" s="29"/>
      <c r="II35" s="29"/>
      <c r="IJ35" s="29"/>
      <c r="IK35" s="29"/>
      <c r="IL35" s="29"/>
      <c r="IM35" s="29"/>
      <c r="IN35" s="29"/>
      <c r="IO35" s="29"/>
      <c r="IP35" s="54"/>
    </row>
    <row r="36" spans="1:250" ht="18" customHeight="1" x14ac:dyDescent="0.4">
      <c r="A36" s="318"/>
      <c r="B36" s="319"/>
      <c r="C36" s="320"/>
      <c r="D36" s="297" t="s">
        <v>100</v>
      </c>
      <c r="E36" s="298"/>
      <c r="F36" s="298"/>
      <c r="G36" s="298" t="s">
        <v>101</v>
      </c>
      <c r="H36" s="298"/>
      <c r="I36" s="298"/>
      <c r="J36" s="34">
        <v>1</v>
      </c>
      <c r="K36" s="34" t="s">
        <v>45</v>
      </c>
      <c r="L36" s="34">
        <f>+F8</f>
        <v>0.5</v>
      </c>
      <c r="M36" s="34" t="s">
        <v>91</v>
      </c>
      <c r="N36" s="42">
        <f>ROUND(J36*L36,1)</f>
        <v>0.5</v>
      </c>
      <c r="O36" s="32"/>
      <c r="P36" s="34" t="s">
        <v>45</v>
      </c>
      <c r="Q36" s="43">
        <f>+Q6</f>
        <v>25900</v>
      </c>
      <c r="R36" s="34" t="s">
        <v>91</v>
      </c>
      <c r="S36" s="44">
        <f t="shared" ref="S36" si="58">ROUND(N36*Q36,1)</f>
        <v>12950</v>
      </c>
      <c r="V36" s="318"/>
      <c r="W36" s="319"/>
      <c r="X36" s="320"/>
      <c r="Y36" s="297" t="s">
        <v>100</v>
      </c>
      <c r="Z36" s="298"/>
      <c r="AA36" s="298"/>
      <c r="AB36" s="298" t="s">
        <v>101</v>
      </c>
      <c r="AC36" s="298"/>
      <c r="AD36" s="298"/>
      <c r="AE36" s="34">
        <v>1</v>
      </c>
      <c r="AF36" s="34" t="s">
        <v>45</v>
      </c>
      <c r="AG36" s="34">
        <f>+AA8</f>
        <v>1</v>
      </c>
      <c r="AH36" s="34" t="s">
        <v>91</v>
      </c>
      <c r="AI36" s="42">
        <f>ROUND(AE36*AG36,1)</f>
        <v>1</v>
      </c>
      <c r="AJ36" s="32"/>
      <c r="AK36" s="34" t="s">
        <v>45</v>
      </c>
      <c r="AL36" s="43">
        <f>+AL6</f>
        <v>25900</v>
      </c>
      <c r="AM36" s="34" t="s">
        <v>91</v>
      </c>
      <c r="AN36" s="44">
        <f t="shared" ref="AN36" si="59">ROUND(AI36*AL36,1)</f>
        <v>25900</v>
      </c>
      <c r="AQ36" s="318"/>
      <c r="AR36" s="319"/>
      <c r="AS36" s="320"/>
      <c r="AT36" s="297" t="s">
        <v>100</v>
      </c>
      <c r="AU36" s="298"/>
      <c r="AV36" s="298"/>
      <c r="AW36" s="298" t="s">
        <v>101</v>
      </c>
      <c r="AX36" s="298"/>
      <c r="AY36" s="298"/>
      <c r="AZ36" s="34">
        <v>1</v>
      </c>
      <c r="BA36" s="34" t="s">
        <v>45</v>
      </c>
      <c r="BB36" s="34">
        <f>+AV8</f>
        <v>0.5</v>
      </c>
      <c r="BC36" s="34" t="s">
        <v>91</v>
      </c>
      <c r="BD36" s="42">
        <f>ROUND(AZ36*BB36,1)</f>
        <v>0.5</v>
      </c>
      <c r="BE36" s="32"/>
      <c r="BF36" s="34" t="s">
        <v>45</v>
      </c>
      <c r="BG36" s="43">
        <f>+BG6</f>
        <v>25900</v>
      </c>
      <c r="BH36" s="34" t="s">
        <v>91</v>
      </c>
      <c r="BI36" s="44">
        <f t="shared" ref="BI36" si="60">ROUND(BD36*BG36,1)</f>
        <v>12950</v>
      </c>
      <c r="BL36" s="318"/>
      <c r="BM36" s="319"/>
      <c r="BN36" s="320"/>
      <c r="BO36" s="297" t="s">
        <v>100</v>
      </c>
      <c r="BP36" s="298"/>
      <c r="BQ36" s="298"/>
      <c r="BR36" s="298" t="s">
        <v>101</v>
      </c>
      <c r="BS36" s="298"/>
      <c r="BT36" s="298"/>
      <c r="BU36" s="34">
        <v>1</v>
      </c>
      <c r="BV36" s="34" t="s">
        <v>45</v>
      </c>
      <c r="BW36" s="34">
        <f>+BQ8</f>
        <v>0.5</v>
      </c>
      <c r="BX36" s="34" t="s">
        <v>91</v>
      </c>
      <c r="BY36" s="42">
        <f>ROUND(BU36*BW36,1)</f>
        <v>0.5</v>
      </c>
      <c r="BZ36" s="32"/>
      <c r="CA36" s="34" t="s">
        <v>45</v>
      </c>
      <c r="CB36" s="43">
        <f>+CB6</f>
        <v>25900</v>
      </c>
      <c r="CC36" s="34" t="s">
        <v>91</v>
      </c>
      <c r="CD36" s="44">
        <f t="shared" ref="CD36" si="61">ROUND(BY36*CB36,1)</f>
        <v>12950</v>
      </c>
      <c r="CG36" s="318"/>
      <c r="CH36" s="319"/>
      <c r="CI36" s="320"/>
      <c r="CJ36" s="297" t="s">
        <v>100</v>
      </c>
      <c r="CK36" s="298"/>
      <c r="CL36" s="298"/>
      <c r="CM36" s="298" t="s">
        <v>101</v>
      </c>
      <c r="CN36" s="298"/>
      <c r="CO36" s="298"/>
      <c r="CP36" s="34">
        <v>1</v>
      </c>
      <c r="CQ36" s="34" t="s">
        <v>45</v>
      </c>
      <c r="CR36" s="34">
        <f>+CL8</f>
        <v>1</v>
      </c>
      <c r="CS36" s="34" t="s">
        <v>91</v>
      </c>
      <c r="CT36" s="42">
        <f>ROUND(CP36*CR36,1)</f>
        <v>1</v>
      </c>
      <c r="CU36" s="32"/>
      <c r="CV36" s="34" t="s">
        <v>45</v>
      </c>
      <c r="CW36" s="43">
        <f>+CW6</f>
        <v>25900</v>
      </c>
      <c r="CX36" s="34" t="s">
        <v>91</v>
      </c>
      <c r="CY36" s="44">
        <f t="shared" ref="CY36" si="62">ROUND(CT36*CW36,1)</f>
        <v>25900</v>
      </c>
      <c r="DB36" s="318"/>
      <c r="DC36" s="319"/>
      <c r="DD36" s="320"/>
      <c r="DE36" s="297" t="s">
        <v>100</v>
      </c>
      <c r="DF36" s="298"/>
      <c r="DG36" s="298"/>
      <c r="DH36" s="298" t="s">
        <v>101</v>
      </c>
      <c r="DI36" s="298"/>
      <c r="DJ36" s="298"/>
      <c r="DK36" s="34">
        <v>1</v>
      </c>
      <c r="DL36" s="34" t="s">
        <v>45</v>
      </c>
      <c r="DM36" s="34">
        <f>+DG8</f>
        <v>1</v>
      </c>
      <c r="DN36" s="34" t="s">
        <v>91</v>
      </c>
      <c r="DO36" s="42">
        <f>ROUND(DK36*DM36,1)</f>
        <v>1</v>
      </c>
      <c r="DP36" s="32"/>
      <c r="DQ36" s="34" t="s">
        <v>45</v>
      </c>
      <c r="DR36" s="43">
        <f>+DR6</f>
        <v>25900</v>
      </c>
      <c r="DS36" s="34" t="s">
        <v>91</v>
      </c>
      <c r="DT36" s="44">
        <f t="shared" ref="DT36" si="63">ROUND(DO36*DR36,1)</f>
        <v>25900</v>
      </c>
      <c r="DW36" s="318"/>
      <c r="DX36" s="319"/>
      <c r="DY36" s="320"/>
      <c r="DZ36" s="297" t="s">
        <v>100</v>
      </c>
      <c r="EA36" s="298"/>
      <c r="EB36" s="298"/>
      <c r="EC36" s="298" t="s">
        <v>101</v>
      </c>
      <c r="ED36" s="298"/>
      <c r="EE36" s="298"/>
      <c r="EF36" s="34">
        <v>1</v>
      </c>
      <c r="EG36" s="34" t="s">
        <v>45</v>
      </c>
      <c r="EH36" s="34">
        <f>+EB8</f>
        <v>1</v>
      </c>
      <c r="EI36" s="34" t="s">
        <v>91</v>
      </c>
      <c r="EJ36" s="42">
        <f>ROUND(EF36*EH36,1)</f>
        <v>1</v>
      </c>
      <c r="EK36" s="32"/>
      <c r="EL36" s="34" t="s">
        <v>45</v>
      </c>
      <c r="EM36" s="43">
        <f>+EM6</f>
        <v>25900</v>
      </c>
      <c r="EN36" s="34" t="s">
        <v>91</v>
      </c>
      <c r="EO36" s="44">
        <f t="shared" ref="EO36" si="64">ROUND(EJ36*EM36,1)</f>
        <v>25900</v>
      </c>
      <c r="ER36" s="318"/>
      <c r="ES36" s="319"/>
      <c r="ET36" s="320"/>
      <c r="EU36" s="297" t="s">
        <v>100</v>
      </c>
      <c r="EV36" s="298"/>
      <c r="EW36" s="298"/>
      <c r="EX36" s="298" t="s">
        <v>101</v>
      </c>
      <c r="EY36" s="298"/>
      <c r="EZ36" s="298"/>
      <c r="FA36" s="34">
        <v>1</v>
      </c>
      <c r="FB36" s="34" t="s">
        <v>45</v>
      </c>
      <c r="FC36" s="34">
        <f>+EW8</f>
        <v>1</v>
      </c>
      <c r="FD36" s="34" t="s">
        <v>91</v>
      </c>
      <c r="FE36" s="42">
        <f>ROUND(FA36*FC36,1)</f>
        <v>1</v>
      </c>
      <c r="FF36" s="32"/>
      <c r="FG36" s="34" t="s">
        <v>45</v>
      </c>
      <c r="FH36" s="43">
        <f>+FH6</f>
        <v>25900</v>
      </c>
      <c r="FI36" s="34" t="s">
        <v>91</v>
      </c>
      <c r="FJ36" s="44">
        <f t="shared" ref="FJ36" si="65">ROUND(FE36*FH36,1)</f>
        <v>25900</v>
      </c>
      <c r="FM36" s="318"/>
      <c r="FN36" s="319"/>
      <c r="FO36" s="320"/>
      <c r="FP36" s="297" t="s">
        <v>100</v>
      </c>
      <c r="FQ36" s="298"/>
      <c r="FR36" s="298"/>
      <c r="FS36" s="298" t="s">
        <v>101</v>
      </c>
      <c r="FT36" s="298"/>
      <c r="FU36" s="298"/>
      <c r="FV36" s="34">
        <v>1</v>
      </c>
      <c r="FW36" s="34" t="s">
        <v>45</v>
      </c>
      <c r="FX36" s="34">
        <f>+FR8</f>
        <v>1</v>
      </c>
      <c r="FY36" s="34" t="s">
        <v>91</v>
      </c>
      <c r="FZ36" s="42">
        <f>ROUND(FV36*FX36,1)</f>
        <v>1</v>
      </c>
      <c r="GA36" s="32"/>
      <c r="GB36" s="34" t="s">
        <v>45</v>
      </c>
      <c r="GC36" s="43">
        <f>+GC6</f>
        <v>25900</v>
      </c>
      <c r="GD36" s="34" t="s">
        <v>91</v>
      </c>
      <c r="GE36" s="44">
        <f t="shared" ref="GE36" si="66">ROUND(FZ36*GC36,1)</f>
        <v>25900</v>
      </c>
      <c r="GH36" s="318"/>
      <c r="GI36" s="319"/>
      <c r="GJ36" s="320"/>
      <c r="GK36" s="297" t="s">
        <v>100</v>
      </c>
      <c r="GL36" s="298"/>
      <c r="GM36" s="298"/>
      <c r="GN36" s="298" t="s">
        <v>101</v>
      </c>
      <c r="GO36" s="298"/>
      <c r="GP36" s="298"/>
      <c r="GQ36" s="34">
        <v>1</v>
      </c>
      <c r="GR36" s="34" t="s">
        <v>45</v>
      </c>
      <c r="GS36" s="34">
        <f>+GM8</f>
        <v>1.5</v>
      </c>
      <c r="GT36" s="34" t="s">
        <v>91</v>
      </c>
      <c r="GU36" s="42">
        <f>ROUND(GQ36*GS36,1)</f>
        <v>1.5</v>
      </c>
      <c r="GV36" s="32"/>
      <c r="GW36" s="34" t="s">
        <v>45</v>
      </c>
      <c r="GX36" s="43">
        <f>+GX6</f>
        <v>25900</v>
      </c>
      <c r="GY36" s="34" t="s">
        <v>91</v>
      </c>
      <c r="GZ36" s="44">
        <f t="shared" ref="GZ36" si="67">ROUND(GU36*GX36,1)</f>
        <v>38850</v>
      </c>
      <c r="HC36" s="318"/>
      <c r="HD36" s="319"/>
      <c r="HE36" s="320"/>
      <c r="HF36" s="297" t="s">
        <v>100</v>
      </c>
      <c r="HG36" s="298"/>
      <c r="HH36" s="298"/>
      <c r="HI36" s="298" t="s">
        <v>101</v>
      </c>
      <c r="HJ36" s="298"/>
      <c r="HK36" s="298"/>
      <c r="HL36" s="34">
        <v>1</v>
      </c>
      <c r="HM36" s="34" t="s">
        <v>45</v>
      </c>
      <c r="HN36" s="34">
        <f>+HH8</f>
        <v>1.5</v>
      </c>
      <c r="HO36" s="34" t="s">
        <v>91</v>
      </c>
      <c r="HP36" s="42">
        <f>ROUND(HL36*HN36,1)</f>
        <v>1.5</v>
      </c>
      <c r="HQ36" s="32"/>
      <c r="HR36" s="34" t="s">
        <v>45</v>
      </c>
      <c r="HS36" s="43">
        <f>+HS6</f>
        <v>25900</v>
      </c>
      <c r="HT36" s="34" t="s">
        <v>91</v>
      </c>
      <c r="HU36" s="44">
        <f t="shared" ref="HU36" si="68">ROUND(HP36*HS36,1)</f>
        <v>38850</v>
      </c>
      <c r="HX36" s="318"/>
      <c r="HY36" s="319"/>
      <c r="HZ36" s="320"/>
      <c r="IA36" s="297" t="s">
        <v>100</v>
      </c>
      <c r="IB36" s="298"/>
      <c r="IC36" s="298"/>
      <c r="ID36" s="298" t="s">
        <v>101</v>
      </c>
      <c r="IE36" s="298"/>
      <c r="IF36" s="298"/>
      <c r="IG36" s="34">
        <v>1</v>
      </c>
      <c r="IH36" s="34" t="s">
        <v>45</v>
      </c>
      <c r="II36" s="34">
        <f>+IC8</f>
        <v>1.5</v>
      </c>
      <c r="IJ36" s="34" t="s">
        <v>91</v>
      </c>
      <c r="IK36" s="42">
        <f>ROUND(IG36*II36,1)</f>
        <v>1.5</v>
      </c>
      <c r="IL36" s="32"/>
      <c r="IM36" s="34" t="s">
        <v>45</v>
      </c>
      <c r="IN36" s="43">
        <f>+IN6</f>
        <v>25900</v>
      </c>
      <c r="IO36" s="34" t="s">
        <v>91</v>
      </c>
      <c r="IP36" s="51">
        <f t="shared" ref="IP36" si="69">ROUND(IK36*IN36,1)</f>
        <v>38850</v>
      </c>
    </row>
    <row r="37" spans="1:250" ht="18" customHeight="1" x14ac:dyDescent="0.4">
      <c r="A37" s="318"/>
      <c r="B37" s="319"/>
      <c r="C37" s="320"/>
      <c r="D37" s="297"/>
      <c r="E37" s="298"/>
      <c r="F37" s="298"/>
      <c r="G37" s="298"/>
      <c r="H37" s="298"/>
      <c r="I37" s="298"/>
      <c r="J37" s="32"/>
      <c r="K37" s="32"/>
      <c r="L37" s="32"/>
      <c r="M37" s="32"/>
      <c r="N37" s="32"/>
      <c r="O37" s="32"/>
      <c r="P37" s="32"/>
      <c r="Q37" s="32"/>
      <c r="R37" s="32"/>
      <c r="S37" s="33"/>
      <c r="V37" s="318"/>
      <c r="W37" s="319"/>
      <c r="X37" s="320"/>
      <c r="Y37" s="297"/>
      <c r="Z37" s="298"/>
      <c r="AA37" s="298"/>
      <c r="AB37" s="298"/>
      <c r="AC37" s="298"/>
      <c r="AD37" s="298"/>
      <c r="AE37" s="32"/>
      <c r="AF37" s="32"/>
      <c r="AG37" s="32"/>
      <c r="AH37" s="32"/>
      <c r="AI37" s="32"/>
      <c r="AJ37" s="32"/>
      <c r="AK37" s="32"/>
      <c r="AL37" s="32"/>
      <c r="AM37" s="32"/>
      <c r="AN37" s="33"/>
      <c r="AQ37" s="318"/>
      <c r="AR37" s="319"/>
      <c r="AS37" s="320"/>
      <c r="AT37" s="297"/>
      <c r="AU37" s="298"/>
      <c r="AV37" s="298"/>
      <c r="AW37" s="298"/>
      <c r="AX37" s="298"/>
      <c r="AY37" s="298"/>
      <c r="AZ37" s="32"/>
      <c r="BA37" s="32"/>
      <c r="BB37" s="32"/>
      <c r="BC37" s="32"/>
      <c r="BD37" s="32"/>
      <c r="BE37" s="32"/>
      <c r="BF37" s="32"/>
      <c r="BG37" s="32"/>
      <c r="BH37" s="32"/>
      <c r="BI37" s="33"/>
      <c r="BL37" s="318"/>
      <c r="BM37" s="319"/>
      <c r="BN37" s="320"/>
      <c r="BO37" s="297"/>
      <c r="BP37" s="298"/>
      <c r="BQ37" s="298"/>
      <c r="BR37" s="298"/>
      <c r="BS37" s="298"/>
      <c r="BT37" s="298"/>
      <c r="BU37" s="32"/>
      <c r="BV37" s="32"/>
      <c r="BW37" s="32"/>
      <c r="BX37" s="32"/>
      <c r="BY37" s="32"/>
      <c r="BZ37" s="32"/>
      <c r="CA37" s="32"/>
      <c r="CB37" s="32"/>
      <c r="CC37" s="32"/>
      <c r="CD37" s="33"/>
      <c r="CG37" s="318"/>
      <c r="CH37" s="319"/>
      <c r="CI37" s="320"/>
      <c r="CJ37" s="297"/>
      <c r="CK37" s="298"/>
      <c r="CL37" s="298"/>
      <c r="CM37" s="298"/>
      <c r="CN37" s="298"/>
      <c r="CO37" s="298"/>
      <c r="CP37" s="32"/>
      <c r="CQ37" s="32"/>
      <c r="CR37" s="32"/>
      <c r="CS37" s="32"/>
      <c r="CT37" s="32"/>
      <c r="CU37" s="32"/>
      <c r="CV37" s="32"/>
      <c r="CW37" s="32"/>
      <c r="CX37" s="32"/>
      <c r="CY37" s="33"/>
      <c r="DB37" s="318"/>
      <c r="DC37" s="319"/>
      <c r="DD37" s="320"/>
      <c r="DE37" s="297"/>
      <c r="DF37" s="298"/>
      <c r="DG37" s="298"/>
      <c r="DH37" s="298"/>
      <c r="DI37" s="298"/>
      <c r="DJ37" s="298"/>
      <c r="DK37" s="32"/>
      <c r="DL37" s="32"/>
      <c r="DM37" s="32"/>
      <c r="DN37" s="32"/>
      <c r="DO37" s="32"/>
      <c r="DP37" s="32"/>
      <c r="DQ37" s="32"/>
      <c r="DR37" s="32"/>
      <c r="DS37" s="32"/>
      <c r="DT37" s="33"/>
      <c r="DW37" s="318"/>
      <c r="DX37" s="319"/>
      <c r="DY37" s="320"/>
      <c r="DZ37" s="297"/>
      <c r="EA37" s="298"/>
      <c r="EB37" s="298"/>
      <c r="EC37" s="298"/>
      <c r="ED37" s="298"/>
      <c r="EE37" s="298"/>
      <c r="EF37" s="32"/>
      <c r="EG37" s="32"/>
      <c r="EH37" s="32"/>
      <c r="EI37" s="32"/>
      <c r="EJ37" s="32"/>
      <c r="EK37" s="32"/>
      <c r="EL37" s="32"/>
      <c r="EM37" s="32"/>
      <c r="EN37" s="32"/>
      <c r="EO37" s="33"/>
      <c r="ER37" s="318"/>
      <c r="ES37" s="319"/>
      <c r="ET37" s="320"/>
      <c r="EU37" s="297"/>
      <c r="EV37" s="298"/>
      <c r="EW37" s="298"/>
      <c r="EX37" s="298"/>
      <c r="EY37" s="298"/>
      <c r="EZ37" s="298"/>
      <c r="FA37" s="32"/>
      <c r="FB37" s="32"/>
      <c r="FC37" s="32"/>
      <c r="FD37" s="32"/>
      <c r="FE37" s="32"/>
      <c r="FF37" s="32"/>
      <c r="FG37" s="32"/>
      <c r="FH37" s="32"/>
      <c r="FI37" s="32"/>
      <c r="FJ37" s="33"/>
      <c r="FM37" s="318"/>
      <c r="FN37" s="319"/>
      <c r="FO37" s="320"/>
      <c r="FP37" s="297"/>
      <c r="FQ37" s="298"/>
      <c r="FR37" s="298"/>
      <c r="FS37" s="298"/>
      <c r="FT37" s="298"/>
      <c r="FU37" s="298"/>
      <c r="FV37" s="32"/>
      <c r="FW37" s="32"/>
      <c r="FX37" s="32"/>
      <c r="FY37" s="32"/>
      <c r="FZ37" s="32"/>
      <c r="GA37" s="32"/>
      <c r="GB37" s="32"/>
      <c r="GC37" s="32"/>
      <c r="GD37" s="32"/>
      <c r="GE37" s="33"/>
      <c r="GH37" s="318"/>
      <c r="GI37" s="319"/>
      <c r="GJ37" s="320"/>
      <c r="GK37" s="297"/>
      <c r="GL37" s="298"/>
      <c r="GM37" s="298"/>
      <c r="GN37" s="298"/>
      <c r="GO37" s="298"/>
      <c r="GP37" s="298"/>
      <c r="GQ37" s="32"/>
      <c r="GR37" s="32"/>
      <c r="GS37" s="32"/>
      <c r="GT37" s="32"/>
      <c r="GU37" s="32"/>
      <c r="GV37" s="32"/>
      <c r="GW37" s="32"/>
      <c r="GX37" s="32"/>
      <c r="GY37" s="32"/>
      <c r="GZ37" s="33"/>
      <c r="HC37" s="318"/>
      <c r="HD37" s="319"/>
      <c r="HE37" s="320"/>
      <c r="HF37" s="297"/>
      <c r="HG37" s="298"/>
      <c r="HH37" s="298"/>
      <c r="HI37" s="298"/>
      <c r="HJ37" s="298"/>
      <c r="HK37" s="298"/>
      <c r="HL37" s="32"/>
      <c r="HM37" s="32"/>
      <c r="HN37" s="32"/>
      <c r="HO37" s="32"/>
      <c r="HP37" s="32"/>
      <c r="HQ37" s="32"/>
      <c r="HR37" s="32"/>
      <c r="HS37" s="32"/>
      <c r="HT37" s="32"/>
      <c r="HU37" s="33"/>
      <c r="HX37" s="318"/>
      <c r="HY37" s="319"/>
      <c r="HZ37" s="320"/>
      <c r="IA37" s="297"/>
      <c r="IB37" s="298"/>
      <c r="IC37" s="298"/>
      <c r="ID37" s="298"/>
      <c r="IE37" s="298"/>
      <c r="IF37" s="298"/>
      <c r="IG37" s="32"/>
      <c r="IH37" s="32"/>
      <c r="II37" s="32"/>
      <c r="IJ37" s="32"/>
      <c r="IK37" s="32"/>
      <c r="IL37" s="32"/>
      <c r="IM37" s="32"/>
      <c r="IN37" s="32"/>
      <c r="IO37" s="32"/>
      <c r="IP37" s="52"/>
    </row>
    <row r="38" spans="1:250" ht="18" customHeight="1" x14ac:dyDescent="0.4">
      <c r="A38" s="318"/>
      <c r="B38" s="319"/>
      <c r="C38" s="320"/>
      <c r="D38" s="297" t="s">
        <v>102</v>
      </c>
      <c r="E38" s="298"/>
      <c r="F38" s="298"/>
      <c r="G38" s="298" t="s">
        <v>104</v>
      </c>
      <c r="H38" s="298"/>
      <c r="I38" s="298"/>
      <c r="J38" s="34">
        <v>1</v>
      </c>
      <c r="K38" s="34" t="s">
        <v>45</v>
      </c>
      <c r="L38" s="34">
        <f>+F9</f>
        <v>0.5</v>
      </c>
      <c r="M38" s="34" t="s">
        <v>91</v>
      </c>
      <c r="N38" s="42">
        <f>ROUND(J38*L38,1)</f>
        <v>0.5</v>
      </c>
      <c r="O38" s="32"/>
      <c r="P38" s="34" t="s">
        <v>45</v>
      </c>
      <c r="Q38" s="43">
        <f>+Q5</f>
        <v>36900</v>
      </c>
      <c r="R38" s="34" t="s">
        <v>91</v>
      </c>
      <c r="S38" s="44">
        <f t="shared" ref="S38" si="70">ROUND(N38*Q38,1)</f>
        <v>18450</v>
      </c>
      <c r="V38" s="318"/>
      <c r="W38" s="319"/>
      <c r="X38" s="320"/>
      <c r="Y38" s="297" t="s">
        <v>102</v>
      </c>
      <c r="Z38" s="298"/>
      <c r="AA38" s="298"/>
      <c r="AB38" s="298" t="s">
        <v>104</v>
      </c>
      <c r="AC38" s="298"/>
      <c r="AD38" s="298"/>
      <c r="AE38" s="34">
        <v>1</v>
      </c>
      <c r="AF38" s="34" t="s">
        <v>45</v>
      </c>
      <c r="AG38" s="34">
        <f>+AA9</f>
        <v>1</v>
      </c>
      <c r="AH38" s="34" t="s">
        <v>91</v>
      </c>
      <c r="AI38" s="42">
        <f>ROUND(AE38*AG38,1)</f>
        <v>1</v>
      </c>
      <c r="AJ38" s="32"/>
      <c r="AK38" s="34" t="s">
        <v>45</v>
      </c>
      <c r="AL38" s="43">
        <f>+AL5</f>
        <v>36900</v>
      </c>
      <c r="AM38" s="34" t="s">
        <v>91</v>
      </c>
      <c r="AN38" s="44">
        <f t="shared" ref="AN38" si="71">ROUND(AI38*AL38,1)</f>
        <v>36900</v>
      </c>
      <c r="AQ38" s="318"/>
      <c r="AR38" s="319"/>
      <c r="AS38" s="320"/>
      <c r="AT38" s="297" t="s">
        <v>102</v>
      </c>
      <c r="AU38" s="298"/>
      <c r="AV38" s="298"/>
      <c r="AW38" s="298" t="s">
        <v>104</v>
      </c>
      <c r="AX38" s="298"/>
      <c r="AY38" s="298"/>
      <c r="AZ38" s="34">
        <v>1</v>
      </c>
      <c r="BA38" s="34" t="s">
        <v>45</v>
      </c>
      <c r="BB38" s="34">
        <f>+AV9</f>
        <v>1</v>
      </c>
      <c r="BC38" s="34" t="s">
        <v>91</v>
      </c>
      <c r="BD38" s="42">
        <f>ROUND(AZ38*BB38,1)</f>
        <v>1</v>
      </c>
      <c r="BE38" s="32"/>
      <c r="BF38" s="34" t="s">
        <v>45</v>
      </c>
      <c r="BG38" s="43">
        <f>+BG5</f>
        <v>36900</v>
      </c>
      <c r="BH38" s="34" t="s">
        <v>91</v>
      </c>
      <c r="BI38" s="44">
        <f t="shared" ref="BI38" si="72">ROUND(BD38*BG38,1)</f>
        <v>36900</v>
      </c>
      <c r="BL38" s="318"/>
      <c r="BM38" s="319"/>
      <c r="BN38" s="320"/>
      <c r="BO38" s="297" t="s">
        <v>102</v>
      </c>
      <c r="BP38" s="298"/>
      <c r="BQ38" s="298"/>
      <c r="BR38" s="298" t="s">
        <v>104</v>
      </c>
      <c r="BS38" s="298"/>
      <c r="BT38" s="298"/>
      <c r="BU38" s="34">
        <v>1</v>
      </c>
      <c r="BV38" s="34" t="s">
        <v>45</v>
      </c>
      <c r="BW38" s="34">
        <f>+BQ9</f>
        <v>1</v>
      </c>
      <c r="BX38" s="34" t="s">
        <v>91</v>
      </c>
      <c r="BY38" s="42">
        <f>ROUND(BU38*BW38,1)</f>
        <v>1</v>
      </c>
      <c r="BZ38" s="32"/>
      <c r="CA38" s="34" t="s">
        <v>45</v>
      </c>
      <c r="CB38" s="43">
        <f>+CB5</f>
        <v>36900</v>
      </c>
      <c r="CC38" s="34" t="s">
        <v>91</v>
      </c>
      <c r="CD38" s="44">
        <f t="shared" ref="CD38" si="73">ROUND(BY38*CB38,1)</f>
        <v>36900</v>
      </c>
      <c r="CG38" s="318"/>
      <c r="CH38" s="319"/>
      <c r="CI38" s="320"/>
      <c r="CJ38" s="297" t="s">
        <v>102</v>
      </c>
      <c r="CK38" s="298"/>
      <c r="CL38" s="298"/>
      <c r="CM38" s="298" t="s">
        <v>104</v>
      </c>
      <c r="CN38" s="298"/>
      <c r="CO38" s="298"/>
      <c r="CP38" s="34">
        <v>1</v>
      </c>
      <c r="CQ38" s="34" t="s">
        <v>45</v>
      </c>
      <c r="CR38" s="34">
        <f>+CL9</f>
        <v>1</v>
      </c>
      <c r="CS38" s="34" t="s">
        <v>91</v>
      </c>
      <c r="CT38" s="42">
        <f>ROUND(CP38*CR38,1)</f>
        <v>1</v>
      </c>
      <c r="CU38" s="32"/>
      <c r="CV38" s="34" t="s">
        <v>45</v>
      </c>
      <c r="CW38" s="43">
        <f>+CW5</f>
        <v>36900</v>
      </c>
      <c r="CX38" s="34" t="s">
        <v>91</v>
      </c>
      <c r="CY38" s="44">
        <f t="shared" ref="CY38" si="74">ROUND(CT38*CW38,1)</f>
        <v>36900</v>
      </c>
      <c r="DB38" s="318"/>
      <c r="DC38" s="319"/>
      <c r="DD38" s="320"/>
      <c r="DE38" s="297" t="s">
        <v>102</v>
      </c>
      <c r="DF38" s="298"/>
      <c r="DG38" s="298"/>
      <c r="DH38" s="298" t="s">
        <v>104</v>
      </c>
      <c r="DI38" s="298"/>
      <c r="DJ38" s="298"/>
      <c r="DK38" s="34">
        <v>1</v>
      </c>
      <c r="DL38" s="34" t="s">
        <v>45</v>
      </c>
      <c r="DM38" s="34">
        <f>+DG9</f>
        <v>1</v>
      </c>
      <c r="DN38" s="34" t="s">
        <v>91</v>
      </c>
      <c r="DO38" s="42">
        <f>ROUND(DK38*DM38,1)</f>
        <v>1</v>
      </c>
      <c r="DP38" s="32"/>
      <c r="DQ38" s="34" t="s">
        <v>45</v>
      </c>
      <c r="DR38" s="43">
        <f>+DR5</f>
        <v>36900</v>
      </c>
      <c r="DS38" s="34" t="s">
        <v>91</v>
      </c>
      <c r="DT38" s="44">
        <f t="shared" ref="DT38" si="75">ROUND(DO38*DR38,1)</f>
        <v>36900</v>
      </c>
      <c r="DW38" s="318"/>
      <c r="DX38" s="319"/>
      <c r="DY38" s="320"/>
      <c r="DZ38" s="297" t="s">
        <v>102</v>
      </c>
      <c r="EA38" s="298"/>
      <c r="EB38" s="298"/>
      <c r="EC38" s="298" t="s">
        <v>104</v>
      </c>
      <c r="ED38" s="298"/>
      <c r="EE38" s="298"/>
      <c r="EF38" s="34">
        <v>1</v>
      </c>
      <c r="EG38" s="34" t="s">
        <v>45</v>
      </c>
      <c r="EH38" s="34">
        <f>+EB9</f>
        <v>2</v>
      </c>
      <c r="EI38" s="34" t="s">
        <v>91</v>
      </c>
      <c r="EJ38" s="42">
        <f>ROUND(EF38*EH38,1)</f>
        <v>2</v>
      </c>
      <c r="EK38" s="32"/>
      <c r="EL38" s="34" t="s">
        <v>45</v>
      </c>
      <c r="EM38" s="43">
        <f>+EM5</f>
        <v>36900</v>
      </c>
      <c r="EN38" s="34" t="s">
        <v>91</v>
      </c>
      <c r="EO38" s="44">
        <f t="shared" ref="EO38" si="76">ROUND(EJ38*EM38,1)</f>
        <v>73800</v>
      </c>
      <c r="ER38" s="318"/>
      <c r="ES38" s="319"/>
      <c r="ET38" s="320"/>
      <c r="EU38" s="297" t="s">
        <v>102</v>
      </c>
      <c r="EV38" s="298"/>
      <c r="EW38" s="298"/>
      <c r="EX38" s="298" t="s">
        <v>104</v>
      </c>
      <c r="EY38" s="298"/>
      <c r="EZ38" s="298"/>
      <c r="FA38" s="34">
        <v>1</v>
      </c>
      <c r="FB38" s="34" t="s">
        <v>45</v>
      </c>
      <c r="FC38" s="34">
        <f>+EW9</f>
        <v>2</v>
      </c>
      <c r="FD38" s="34" t="s">
        <v>91</v>
      </c>
      <c r="FE38" s="42">
        <f>ROUND(FA38*FC38,1)</f>
        <v>2</v>
      </c>
      <c r="FF38" s="32"/>
      <c r="FG38" s="34" t="s">
        <v>45</v>
      </c>
      <c r="FH38" s="43">
        <f>+FH5</f>
        <v>36900</v>
      </c>
      <c r="FI38" s="34" t="s">
        <v>91</v>
      </c>
      <c r="FJ38" s="44">
        <f t="shared" ref="FJ38" si="77">ROUND(FE38*FH38,1)</f>
        <v>73800</v>
      </c>
      <c r="FM38" s="318"/>
      <c r="FN38" s="319"/>
      <c r="FO38" s="320"/>
      <c r="FP38" s="297" t="s">
        <v>102</v>
      </c>
      <c r="FQ38" s="298"/>
      <c r="FR38" s="298"/>
      <c r="FS38" s="298" t="s">
        <v>104</v>
      </c>
      <c r="FT38" s="298"/>
      <c r="FU38" s="298"/>
      <c r="FV38" s="34">
        <v>1</v>
      </c>
      <c r="FW38" s="34" t="s">
        <v>45</v>
      </c>
      <c r="FX38" s="34">
        <f>+FR9</f>
        <v>2</v>
      </c>
      <c r="FY38" s="34" t="s">
        <v>91</v>
      </c>
      <c r="FZ38" s="42">
        <f>ROUND(FV38*FX38,1)</f>
        <v>2</v>
      </c>
      <c r="GA38" s="32"/>
      <c r="GB38" s="34" t="s">
        <v>45</v>
      </c>
      <c r="GC38" s="43">
        <f>+GC5</f>
        <v>36900</v>
      </c>
      <c r="GD38" s="34" t="s">
        <v>91</v>
      </c>
      <c r="GE38" s="44">
        <f t="shared" ref="GE38" si="78">ROUND(FZ38*GC38,1)</f>
        <v>73800</v>
      </c>
      <c r="GH38" s="318"/>
      <c r="GI38" s="319"/>
      <c r="GJ38" s="320"/>
      <c r="GK38" s="297" t="s">
        <v>102</v>
      </c>
      <c r="GL38" s="298"/>
      <c r="GM38" s="298"/>
      <c r="GN38" s="298" t="s">
        <v>104</v>
      </c>
      <c r="GO38" s="298"/>
      <c r="GP38" s="298"/>
      <c r="GQ38" s="34">
        <v>1</v>
      </c>
      <c r="GR38" s="34" t="s">
        <v>45</v>
      </c>
      <c r="GS38" s="34">
        <f>+GM9</f>
        <v>3</v>
      </c>
      <c r="GT38" s="34" t="s">
        <v>91</v>
      </c>
      <c r="GU38" s="42">
        <f>ROUND(GQ38*GS38,1)</f>
        <v>3</v>
      </c>
      <c r="GV38" s="32"/>
      <c r="GW38" s="34" t="s">
        <v>45</v>
      </c>
      <c r="GX38" s="43">
        <f>+GX5</f>
        <v>36900</v>
      </c>
      <c r="GY38" s="34" t="s">
        <v>91</v>
      </c>
      <c r="GZ38" s="44">
        <f t="shared" ref="GZ38" si="79">ROUND(GU38*GX38,1)</f>
        <v>110700</v>
      </c>
      <c r="HC38" s="318"/>
      <c r="HD38" s="319"/>
      <c r="HE38" s="320"/>
      <c r="HF38" s="297" t="s">
        <v>102</v>
      </c>
      <c r="HG38" s="298"/>
      <c r="HH38" s="298"/>
      <c r="HI38" s="298" t="s">
        <v>104</v>
      </c>
      <c r="HJ38" s="298"/>
      <c r="HK38" s="298"/>
      <c r="HL38" s="34">
        <v>1</v>
      </c>
      <c r="HM38" s="34" t="s">
        <v>45</v>
      </c>
      <c r="HN38" s="34">
        <f>+HH9</f>
        <v>3</v>
      </c>
      <c r="HO38" s="34" t="s">
        <v>91</v>
      </c>
      <c r="HP38" s="42">
        <f>ROUND(HL38*HN38,1)</f>
        <v>3</v>
      </c>
      <c r="HQ38" s="32"/>
      <c r="HR38" s="34" t="s">
        <v>45</v>
      </c>
      <c r="HS38" s="43">
        <f>+HS5</f>
        <v>36900</v>
      </c>
      <c r="HT38" s="34" t="s">
        <v>91</v>
      </c>
      <c r="HU38" s="44">
        <f t="shared" ref="HU38" si="80">ROUND(HP38*HS38,1)</f>
        <v>110700</v>
      </c>
      <c r="HX38" s="318"/>
      <c r="HY38" s="319"/>
      <c r="HZ38" s="320"/>
      <c r="IA38" s="297" t="s">
        <v>102</v>
      </c>
      <c r="IB38" s="298"/>
      <c r="IC38" s="298"/>
      <c r="ID38" s="298" t="s">
        <v>104</v>
      </c>
      <c r="IE38" s="298"/>
      <c r="IF38" s="298"/>
      <c r="IG38" s="34">
        <v>1</v>
      </c>
      <c r="IH38" s="34" t="s">
        <v>45</v>
      </c>
      <c r="II38" s="34">
        <f>+IC9</f>
        <v>3</v>
      </c>
      <c r="IJ38" s="34" t="s">
        <v>91</v>
      </c>
      <c r="IK38" s="42">
        <f>ROUND(IG38*II38,1)</f>
        <v>3</v>
      </c>
      <c r="IL38" s="32"/>
      <c r="IM38" s="34" t="s">
        <v>45</v>
      </c>
      <c r="IN38" s="43">
        <f>+IN5</f>
        <v>36900</v>
      </c>
      <c r="IO38" s="34" t="s">
        <v>91</v>
      </c>
      <c r="IP38" s="51">
        <f t="shared" ref="IP38" si="81">ROUND(IK38*IN38,1)</f>
        <v>110700</v>
      </c>
    </row>
    <row r="39" spans="1:250" ht="18" customHeight="1" x14ac:dyDescent="0.4">
      <c r="A39" s="318"/>
      <c r="B39" s="319"/>
      <c r="C39" s="320"/>
      <c r="D39" s="297"/>
      <c r="E39" s="298"/>
      <c r="F39" s="298"/>
      <c r="G39" s="298"/>
      <c r="H39" s="298"/>
      <c r="I39" s="298"/>
      <c r="J39" s="32"/>
      <c r="K39" s="32"/>
      <c r="L39" s="32"/>
      <c r="M39" s="32"/>
      <c r="N39" s="32"/>
      <c r="O39" s="32"/>
      <c r="P39" s="32"/>
      <c r="Q39" s="32"/>
      <c r="R39" s="32"/>
      <c r="S39" s="33"/>
      <c r="V39" s="318"/>
      <c r="W39" s="319"/>
      <c r="X39" s="320"/>
      <c r="Y39" s="297"/>
      <c r="Z39" s="298"/>
      <c r="AA39" s="298"/>
      <c r="AB39" s="298"/>
      <c r="AC39" s="298"/>
      <c r="AD39" s="298"/>
      <c r="AE39" s="32"/>
      <c r="AF39" s="32"/>
      <c r="AG39" s="32"/>
      <c r="AH39" s="32"/>
      <c r="AI39" s="32"/>
      <c r="AJ39" s="32"/>
      <c r="AK39" s="32"/>
      <c r="AL39" s="32"/>
      <c r="AM39" s="32"/>
      <c r="AN39" s="33"/>
      <c r="AQ39" s="318"/>
      <c r="AR39" s="319"/>
      <c r="AS39" s="320"/>
      <c r="AT39" s="297"/>
      <c r="AU39" s="298"/>
      <c r="AV39" s="298"/>
      <c r="AW39" s="298"/>
      <c r="AX39" s="298"/>
      <c r="AY39" s="298"/>
      <c r="AZ39" s="32"/>
      <c r="BA39" s="32"/>
      <c r="BB39" s="32"/>
      <c r="BC39" s="32"/>
      <c r="BD39" s="32"/>
      <c r="BE39" s="32"/>
      <c r="BF39" s="32"/>
      <c r="BG39" s="32"/>
      <c r="BH39" s="32"/>
      <c r="BI39" s="33"/>
      <c r="BL39" s="318"/>
      <c r="BM39" s="319"/>
      <c r="BN39" s="320"/>
      <c r="BO39" s="297"/>
      <c r="BP39" s="298"/>
      <c r="BQ39" s="298"/>
      <c r="BR39" s="298"/>
      <c r="BS39" s="298"/>
      <c r="BT39" s="298"/>
      <c r="BU39" s="32"/>
      <c r="BV39" s="32"/>
      <c r="BW39" s="32"/>
      <c r="BX39" s="32"/>
      <c r="BY39" s="32"/>
      <c r="BZ39" s="32"/>
      <c r="CA39" s="32"/>
      <c r="CB39" s="32"/>
      <c r="CC39" s="32"/>
      <c r="CD39" s="33"/>
      <c r="CG39" s="318"/>
      <c r="CH39" s="319"/>
      <c r="CI39" s="320"/>
      <c r="CJ39" s="297"/>
      <c r="CK39" s="298"/>
      <c r="CL39" s="298"/>
      <c r="CM39" s="298"/>
      <c r="CN39" s="298"/>
      <c r="CO39" s="298"/>
      <c r="CP39" s="32"/>
      <c r="CQ39" s="32"/>
      <c r="CR39" s="32"/>
      <c r="CS39" s="32"/>
      <c r="CT39" s="32"/>
      <c r="CU39" s="32"/>
      <c r="CV39" s="32"/>
      <c r="CW39" s="32"/>
      <c r="CX39" s="32"/>
      <c r="CY39" s="33"/>
      <c r="DB39" s="318"/>
      <c r="DC39" s="319"/>
      <c r="DD39" s="320"/>
      <c r="DE39" s="297"/>
      <c r="DF39" s="298"/>
      <c r="DG39" s="298"/>
      <c r="DH39" s="298"/>
      <c r="DI39" s="298"/>
      <c r="DJ39" s="298"/>
      <c r="DK39" s="32"/>
      <c r="DL39" s="32"/>
      <c r="DM39" s="32"/>
      <c r="DN39" s="32"/>
      <c r="DO39" s="32"/>
      <c r="DP39" s="32"/>
      <c r="DQ39" s="32"/>
      <c r="DR39" s="32"/>
      <c r="DS39" s="32"/>
      <c r="DT39" s="33"/>
      <c r="DW39" s="318"/>
      <c r="DX39" s="319"/>
      <c r="DY39" s="320"/>
      <c r="DZ39" s="297"/>
      <c r="EA39" s="298"/>
      <c r="EB39" s="298"/>
      <c r="EC39" s="298"/>
      <c r="ED39" s="298"/>
      <c r="EE39" s="298"/>
      <c r="EF39" s="32"/>
      <c r="EG39" s="32"/>
      <c r="EH39" s="32"/>
      <c r="EI39" s="32"/>
      <c r="EJ39" s="32"/>
      <c r="EK39" s="32"/>
      <c r="EL39" s="32"/>
      <c r="EM39" s="32"/>
      <c r="EN39" s="32"/>
      <c r="EO39" s="33"/>
      <c r="ER39" s="318"/>
      <c r="ES39" s="319"/>
      <c r="ET39" s="320"/>
      <c r="EU39" s="297"/>
      <c r="EV39" s="298"/>
      <c r="EW39" s="298"/>
      <c r="EX39" s="298"/>
      <c r="EY39" s="298"/>
      <c r="EZ39" s="298"/>
      <c r="FA39" s="32"/>
      <c r="FB39" s="32"/>
      <c r="FC39" s="32"/>
      <c r="FD39" s="32"/>
      <c r="FE39" s="32"/>
      <c r="FF39" s="32"/>
      <c r="FG39" s="32"/>
      <c r="FH39" s="32"/>
      <c r="FI39" s="32"/>
      <c r="FJ39" s="33"/>
      <c r="FM39" s="318"/>
      <c r="FN39" s="319"/>
      <c r="FO39" s="320"/>
      <c r="FP39" s="297"/>
      <c r="FQ39" s="298"/>
      <c r="FR39" s="298"/>
      <c r="FS39" s="298"/>
      <c r="FT39" s="298"/>
      <c r="FU39" s="298"/>
      <c r="FV39" s="32"/>
      <c r="FW39" s="32"/>
      <c r="FX39" s="32"/>
      <c r="FY39" s="32"/>
      <c r="FZ39" s="32"/>
      <c r="GA39" s="32"/>
      <c r="GB39" s="32"/>
      <c r="GC39" s="32"/>
      <c r="GD39" s="32"/>
      <c r="GE39" s="33"/>
      <c r="GH39" s="318"/>
      <c r="GI39" s="319"/>
      <c r="GJ39" s="320"/>
      <c r="GK39" s="297"/>
      <c r="GL39" s="298"/>
      <c r="GM39" s="298"/>
      <c r="GN39" s="298"/>
      <c r="GO39" s="298"/>
      <c r="GP39" s="298"/>
      <c r="GQ39" s="32"/>
      <c r="GR39" s="32"/>
      <c r="GS39" s="32"/>
      <c r="GT39" s="32"/>
      <c r="GU39" s="32"/>
      <c r="GV39" s="32"/>
      <c r="GW39" s="32"/>
      <c r="GX39" s="32"/>
      <c r="GY39" s="32"/>
      <c r="GZ39" s="33"/>
      <c r="HC39" s="318"/>
      <c r="HD39" s="319"/>
      <c r="HE39" s="320"/>
      <c r="HF39" s="297"/>
      <c r="HG39" s="298"/>
      <c r="HH39" s="298"/>
      <c r="HI39" s="298"/>
      <c r="HJ39" s="298"/>
      <c r="HK39" s="298"/>
      <c r="HL39" s="32"/>
      <c r="HM39" s="32"/>
      <c r="HN39" s="32"/>
      <c r="HO39" s="32"/>
      <c r="HP39" s="32"/>
      <c r="HQ39" s="32"/>
      <c r="HR39" s="32"/>
      <c r="HS39" s="32"/>
      <c r="HT39" s="32"/>
      <c r="HU39" s="33"/>
      <c r="HX39" s="318"/>
      <c r="HY39" s="319"/>
      <c r="HZ39" s="320"/>
      <c r="IA39" s="297"/>
      <c r="IB39" s="298"/>
      <c r="IC39" s="298"/>
      <c r="ID39" s="298"/>
      <c r="IE39" s="298"/>
      <c r="IF39" s="298"/>
      <c r="IG39" s="32"/>
      <c r="IH39" s="32"/>
      <c r="II39" s="32"/>
      <c r="IJ39" s="32"/>
      <c r="IK39" s="32"/>
      <c r="IL39" s="32"/>
      <c r="IM39" s="32"/>
      <c r="IN39" s="32"/>
      <c r="IO39" s="32"/>
      <c r="IP39" s="52"/>
    </row>
    <row r="40" spans="1:250" ht="18" customHeight="1" x14ac:dyDescent="0.4">
      <c r="A40" s="318"/>
      <c r="B40" s="319"/>
      <c r="C40" s="320"/>
      <c r="D40" s="297" t="s">
        <v>119</v>
      </c>
      <c r="E40" s="298"/>
      <c r="F40" s="298"/>
      <c r="G40" s="298" t="s">
        <v>104</v>
      </c>
      <c r="H40" s="298"/>
      <c r="I40" s="298"/>
      <c r="J40" s="34">
        <v>1</v>
      </c>
      <c r="K40" s="34" t="s">
        <v>45</v>
      </c>
      <c r="L40" s="34">
        <f>+F10</f>
        <v>1</v>
      </c>
      <c r="M40" s="34" t="s">
        <v>91</v>
      </c>
      <c r="N40" s="42">
        <f>ROUND(J40*L40,1)</f>
        <v>1</v>
      </c>
      <c r="O40" s="32"/>
      <c r="P40" s="34" t="s">
        <v>45</v>
      </c>
      <c r="Q40" s="43">
        <f>+Q5</f>
        <v>36900</v>
      </c>
      <c r="R40" s="34" t="s">
        <v>91</v>
      </c>
      <c r="S40" s="44">
        <f t="shared" ref="S40" si="82">ROUND(N40*Q40,1)</f>
        <v>36900</v>
      </c>
      <c r="V40" s="318"/>
      <c r="W40" s="319"/>
      <c r="X40" s="320"/>
      <c r="Y40" s="297" t="s">
        <v>120</v>
      </c>
      <c r="Z40" s="298"/>
      <c r="AA40" s="298"/>
      <c r="AB40" s="298" t="s">
        <v>104</v>
      </c>
      <c r="AC40" s="298"/>
      <c r="AD40" s="298"/>
      <c r="AE40" s="34">
        <v>1</v>
      </c>
      <c r="AF40" s="34" t="s">
        <v>45</v>
      </c>
      <c r="AG40" s="34">
        <f>+AA10</f>
        <v>2</v>
      </c>
      <c r="AH40" s="34" t="s">
        <v>91</v>
      </c>
      <c r="AI40" s="42">
        <f>ROUND(AE40*AG40,1)</f>
        <v>2</v>
      </c>
      <c r="AJ40" s="32"/>
      <c r="AK40" s="34" t="s">
        <v>45</v>
      </c>
      <c r="AL40" s="43">
        <f>+AL5</f>
        <v>36900</v>
      </c>
      <c r="AM40" s="34" t="s">
        <v>91</v>
      </c>
      <c r="AN40" s="44">
        <f t="shared" ref="AN40" si="83">ROUND(AI40*AL40,1)</f>
        <v>73800</v>
      </c>
      <c r="AQ40" s="318"/>
      <c r="AR40" s="319"/>
      <c r="AS40" s="320"/>
      <c r="AT40" s="297" t="s">
        <v>119</v>
      </c>
      <c r="AU40" s="298"/>
      <c r="AV40" s="298"/>
      <c r="AW40" s="298" t="s">
        <v>104</v>
      </c>
      <c r="AX40" s="298"/>
      <c r="AY40" s="298"/>
      <c r="AZ40" s="34">
        <v>1</v>
      </c>
      <c r="BA40" s="34" t="s">
        <v>45</v>
      </c>
      <c r="BB40" s="34">
        <f>+AV10</f>
        <v>2</v>
      </c>
      <c r="BC40" s="34" t="s">
        <v>91</v>
      </c>
      <c r="BD40" s="42">
        <f>ROUND(AZ40*BB40,1)</f>
        <v>2</v>
      </c>
      <c r="BE40" s="32"/>
      <c r="BF40" s="34" t="s">
        <v>45</v>
      </c>
      <c r="BG40" s="43">
        <f>+BG5</f>
        <v>36900</v>
      </c>
      <c r="BH40" s="34" t="s">
        <v>91</v>
      </c>
      <c r="BI40" s="44">
        <f t="shared" ref="BI40" si="84">ROUND(BD40*BG40,1)</f>
        <v>73800</v>
      </c>
      <c r="BL40" s="318"/>
      <c r="BM40" s="319"/>
      <c r="BN40" s="320"/>
      <c r="BO40" s="297" t="s">
        <v>118</v>
      </c>
      <c r="BP40" s="298"/>
      <c r="BQ40" s="298"/>
      <c r="BR40" s="298" t="s">
        <v>104</v>
      </c>
      <c r="BS40" s="298"/>
      <c r="BT40" s="298"/>
      <c r="BU40" s="34">
        <v>1</v>
      </c>
      <c r="BV40" s="34" t="s">
        <v>45</v>
      </c>
      <c r="BW40" s="34">
        <f>+BQ10</f>
        <v>2</v>
      </c>
      <c r="BX40" s="34" t="s">
        <v>91</v>
      </c>
      <c r="BY40" s="42">
        <f>ROUND(BU40*BW40,1)</f>
        <v>2</v>
      </c>
      <c r="BZ40" s="32"/>
      <c r="CA40" s="34" t="s">
        <v>45</v>
      </c>
      <c r="CB40" s="43">
        <f>+CB5</f>
        <v>36900</v>
      </c>
      <c r="CC40" s="34" t="s">
        <v>91</v>
      </c>
      <c r="CD40" s="44">
        <f t="shared" ref="CD40" si="85">ROUND(BY40*CB40,1)</f>
        <v>73800</v>
      </c>
      <c r="CG40" s="318"/>
      <c r="CH40" s="319"/>
      <c r="CI40" s="320"/>
      <c r="CJ40" s="297" t="s">
        <v>119</v>
      </c>
      <c r="CK40" s="298"/>
      <c r="CL40" s="298"/>
      <c r="CM40" s="298" t="s">
        <v>104</v>
      </c>
      <c r="CN40" s="298"/>
      <c r="CO40" s="298"/>
      <c r="CP40" s="34">
        <v>1</v>
      </c>
      <c r="CQ40" s="34" t="s">
        <v>45</v>
      </c>
      <c r="CR40" s="34">
        <f>+CL10</f>
        <v>2</v>
      </c>
      <c r="CS40" s="34" t="s">
        <v>91</v>
      </c>
      <c r="CT40" s="42">
        <f>ROUND(CP40*CR40,1)</f>
        <v>2</v>
      </c>
      <c r="CU40" s="32"/>
      <c r="CV40" s="34" t="s">
        <v>45</v>
      </c>
      <c r="CW40" s="43">
        <f>+CW5</f>
        <v>36900</v>
      </c>
      <c r="CX40" s="34" t="s">
        <v>91</v>
      </c>
      <c r="CY40" s="44">
        <f t="shared" ref="CY40" si="86">ROUND(CT40*CW40,1)</f>
        <v>73800</v>
      </c>
      <c r="DB40" s="318"/>
      <c r="DC40" s="319"/>
      <c r="DD40" s="320"/>
      <c r="DE40" s="297" t="s">
        <v>120</v>
      </c>
      <c r="DF40" s="298"/>
      <c r="DG40" s="298"/>
      <c r="DH40" s="298" t="s">
        <v>104</v>
      </c>
      <c r="DI40" s="298"/>
      <c r="DJ40" s="298"/>
      <c r="DK40" s="34">
        <v>1</v>
      </c>
      <c r="DL40" s="34" t="s">
        <v>45</v>
      </c>
      <c r="DM40" s="34">
        <f>+DG10</f>
        <v>2</v>
      </c>
      <c r="DN40" s="34" t="s">
        <v>91</v>
      </c>
      <c r="DO40" s="42">
        <f>ROUND(DK40*DM40,1)</f>
        <v>2</v>
      </c>
      <c r="DP40" s="32"/>
      <c r="DQ40" s="34" t="s">
        <v>45</v>
      </c>
      <c r="DR40" s="43">
        <f>+DR5</f>
        <v>36900</v>
      </c>
      <c r="DS40" s="34" t="s">
        <v>91</v>
      </c>
      <c r="DT40" s="44">
        <f t="shared" ref="DT40" si="87">ROUND(DO40*DR40,1)</f>
        <v>73800</v>
      </c>
      <c r="DW40" s="318"/>
      <c r="DX40" s="319"/>
      <c r="DY40" s="320"/>
      <c r="DZ40" s="297" t="s">
        <v>118</v>
      </c>
      <c r="EA40" s="298"/>
      <c r="EB40" s="298"/>
      <c r="EC40" s="298" t="s">
        <v>104</v>
      </c>
      <c r="ED40" s="298"/>
      <c r="EE40" s="298"/>
      <c r="EF40" s="34">
        <v>1</v>
      </c>
      <c r="EG40" s="34" t="s">
        <v>45</v>
      </c>
      <c r="EH40" s="34">
        <f>+EB10</f>
        <v>4</v>
      </c>
      <c r="EI40" s="34" t="s">
        <v>91</v>
      </c>
      <c r="EJ40" s="42">
        <f>ROUND(EF40*EH40,1)</f>
        <v>4</v>
      </c>
      <c r="EK40" s="32"/>
      <c r="EL40" s="34" t="s">
        <v>45</v>
      </c>
      <c r="EM40" s="43">
        <f>+EM5</f>
        <v>36900</v>
      </c>
      <c r="EN40" s="34" t="s">
        <v>91</v>
      </c>
      <c r="EO40" s="44">
        <f t="shared" ref="EO40" si="88">ROUND(EJ40*EM40,1)</f>
        <v>147600</v>
      </c>
      <c r="ER40" s="318"/>
      <c r="ES40" s="319"/>
      <c r="ET40" s="320"/>
      <c r="EU40" s="297" t="s">
        <v>118</v>
      </c>
      <c r="EV40" s="298"/>
      <c r="EW40" s="298"/>
      <c r="EX40" s="298" t="s">
        <v>104</v>
      </c>
      <c r="EY40" s="298"/>
      <c r="EZ40" s="298"/>
      <c r="FA40" s="34">
        <v>1</v>
      </c>
      <c r="FB40" s="34" t="s">
        <v>45</v>
      </c>
      <c r="FC40" s="34">
        <f>+EW10</f>
        <v>4</v>
      </c>
      <c r="FD40" s="34" t="s">
        <v>91</v>
      </c>
      <c r="FE40" s="42">
        <f>ROUND(FA40*FC40,1)</f>
        <v>4</v>
      </c>
      <c r="FF40" s="32"/>
      <c r="FG40" s="34" t="s">
        <v>45</v>
      </c>
      <c r="FH40" s="43">
        <f>+FH5</f>
        <v>36900</v>
      </c>
      <c r="FI40" s="34" t="s">
        <v>91</v>
      </c>
      <c r="FJ40" s="44">
        <f t="shared" ref="FJ40" si="89">ROUND(FE40*FH40,1)</f>
        <v>147600</v>
      </c>
      <c r="FM40" s="318"/>
      <c r="FN40" s="319"/>
      <c r="FO40" s="320"/>
      <c r="FP40" s="297" t="s">
        <v>118</v>
      </c>
      <c r="FQ40" s="298"/>
      <c r="FR40" s="298"/>
      <c r="FS40" s="298" t="s">
        <v>104</v>
      </c>
      <c r="FT40" s="298"/>
      <c r="FU40" s="298"/>
      <c r="FV40" s="34">
        <v>1</v>
      </c>
      <c r="FW40" s="34" t="s">
        <v>45</v>
      </c>
      <c r="FX40" s="34">
        <f>+FR10</f>
        <v>4</v>
      </c>
      <c r="FY40" s="34" t="s">
        <v>91</v>
      </c>
      <c r="FZ40" s="42">
        <f>ROUND(FV40*FX40,1)</f>
        <v>4</v>
      </c>
      <c r="GA40" s="32"/>
      <c r="GB40" s="34" t="s">
        <v>45</v>
      </c>
      <c r="GC40" s="43">
        <f>+GC5</f>
        <v>36900</v>
      </c>
      <c r="GD40" s="34" t="s">
        <v>91</v>
      </c>
      <c r="GE40" s="44">
        <f t="shared" ref="GE40" si="90">ROUND(FZ40*GC40,1)</f>
        <v>147600</v>
      </c>
      <c r="GH40" s="318"/>
      <c r="GI40" s="319"/>
      <c r="GJ40" s="320"/>
      <c r="GK40" s="297" t="s">
        <v>118</v>
      </c>
      <c r="GL40" s="298"/>
      <c r="GM40" s="298"/>
      <c r="GN40" s="298" t="s">
        <v>104</v>
      </c>
      <c r="GO40" s="298"/>
      <c r="GP40" s="298"/>
      <c r="GQ40" s="34">
        <v>1</v>
      </c>
      <c r="GR40" s="34" t="s">
        <v>45</v>
      </c>
      <c r="GS40" s="34">
        <f>+GM10</f>
        <v>6</v>
      </c>
      <c r="GT40" s="34" t="s">
        <v>91</v>
      </c>
      <c r="GU40" s="42">
        <f>ROUND(GQ40*GS40,1)</f>
        <v>6</v>
      </c>
      <c r="GV40" s="32"/>
      <c r="GW40" s="34" t="s">
        <v>45</v>
      </c>
      <c r="GX40" s="43">
        <f>+GX5</f>
        <v>36900</v>
      </c>
      <c r="GY40" s="34" t="s">
        <v>91</v>
      </c>
      <c r="GZ40" s="44">
        <f t="shared" ref="GZ40" si="91">ROUND(GU40*GX40,1)</f>
        <v>221400</v>
      </c>
      <c r="HC40" s="318"/>
      <c r="HD40" s="319"/>
      <c r="HE40" s="320"/>
      <c r="HF40" s="297" t="s">
        <v>118</v>
      </c>
      <c r="HG40" s="298"/>
      <c r="HH40" s="298"/>
      <c r="HI40" s="298" t="s">
        <v>104</v>
      </c>
      <c r="HJ40" s="298"/>
      <c r="HK40" s="298"/>
      <c r="HL40" s="34">
        <v>1</v>
      </c>
      <c r="HM40" s="34" t="s">
        <v>45</v>
      </c>
      <c r="HN40" s="34">
        <f>+HH10</f>
        <v>6</v>
      </c>
      <c r="HO40" s="34" t="s">
        <v>91</v>
      </c>
      <c r="HP40" s="42">
        <f>ROUND(HL40*HN40,1)</f>
        <v>6</v>
      </c>
      <c r="HQ40" s="32"/>
      <c r="HR40" s="34" t="s">
        <v>45</v>
      </c>
      <c r="HS40" s="43">
        <f>+HS5</f>
        <v>36900</v>
      </c>
      <c r="HT40" s="34" t="s">
        <v>91</v>
      </c>
      <c r="HU40" s="44">
        <f t="shared" ref="HU40" si="92">ROUND(HP40*HS40,1)</f>
        <v>221400</v>
      </c>
      <c r="HX40" s="318"/>
      <c r="HY40" s="319"/>
      <c r="HZ40" s="320"/>
      <c r="IA40" s="297" t="s">
        <v>118</v>
      </c>
      <c r="IB40" s="298"/>
      <c r="IC40" s="298"/>
      <c r="ID40" s="298" t="s">
        <v>104</v>
      </c>
      <c r="IE40" s="298"/>
      <c r="IF40" s="298"/>
      <c r="IG40" s="34">
        <v>1</v>
      </c>
      <c r="IH40" s="34" t="s">
        <v>45</v>
      </c>
      <c r="II40" s="34">
        <f>+IC10</f>
        <v>6</v>
      </c>
      <c r="IJ40" s="34" t="s">
        <v>91</v>
      </c>
      <c r="IK40" s="42">
        <f>ROUND(IG40*II40,1)</f>
        <v>6</v>
      </c>
      <c r="IL40" s="32"/>
      <c r="IM40" s="34" t="s">
        <v>45</v>
      </c>
      <c r="IN40" s="43">
        <f>+IN5</f>
        <v>36900</v>
      </c>
      <c r="IO40" s="34" t="s">
        <v>91</v>
      </c>
      <c r="IP40" s="51">
        <f t="shared" ref="IP40" si="93">ROUND(IK40*IN40,1)</f>
        <v>221400</v>
      </c>
    </row>
    <row r="41" spans="1:250" ht="18" customHeight="1" x14ac:dyDescent="0.4">
      <c r="A41" s="318"/>
      <c r="B41" s="319"/>
      <c r="C41" s="320"/>
      <c r="D41" s="297"/>
      <c r="E41" s="298"/>
      <c r="F41" s="298"/>
      <c r="G41" s="298"/>
      <c r="H41" s="298"/>
      <c r="I41" s="298"/>
      <c r="J41" s="32"/>
      <c r="K41" s="32"/>
      <c r="L41" s="32"/>
      <c r="M41" s="32"/>
      <c r="N41" s="32"/>
      <c r="O41" s="32"/>
      <c r="P41" s="32"/>
      <c r="Q41" s="32"/>
      <c r="R41" s="32"/>
      <c r="S41" s="33"/>
      <c r="V41" s="318"/>
      <c r="W41" s="319"/>
      <c r="X41" s="320"/>
      <c r="Y41" s="297"/>
      <c r="Z41" s="298"/>
      <c r="AA41" s="298"/>
      <c r="AB41" s="298"/>
      <c r="AC41" s="298"/>
      <c r="AD41" s="298"/>
      <c r="AE41" s="32"/>
      <c r="AF41" s="32"/>
      <c r="AG41" s="32"/>
      <c r="AH41" s="32"/>
      <c r="AI41" s="32"/>
      <c r="AJ41" s="32"/>
      <c r="AK41" s="32"/>
      <c r="AL41" s="32"/>
      <c r="AM41" s="32"/>
      <c r="AN41" s="33"/>
      <c r="AQ41" s="318"/>
      <c r="AR41" s="319"/>
      <c r="AS41" s="320"/>
      <c r="AT41" s="297"/>
      <c r="AU41" s="298"/>
      <c r="AV41" s="298"/>
      <c r="AW41" s="298"/>
      <c r="AX41" s="298"/>
      <c r="AY41" s="298"/>
      <c r="AZ41" s="32"/>
      <c r="BA41" s="32"/>
      <c r="BB41" s="32"/>
      <c r="BC41" s="32"/>
      <c r="BD41" s="32"/>
      <c r="BE41" s="32"/>
      <c r="BF41" s="32"/>
      <c r="BG41" s="32"/>
      <c r="BH41" s="32"/>
      <c r="BI41" s="33"/>
      <c r="BL41" s="318"/>
      <c r="BM41" s="319"/>
      <c r="BN41" s="320"/>
      <c r="BO41" s="297"/>
      <c r="BP41" s="298"/>
      <c r="BQ41" s="298"/>
      <c r="BR41" s="298"/>
      <c r="BS41" s="298"/>
      <c r="BT41" s="298"/>
      <c r="BU41" s="32"/>
      <c r="BV41" s="32"/>
      <c r="BW41" s="32"/>
      <c r="BX41" s="32"/>
      <c r="BY41" s="32"/>
      <c r="BZ41" s="32"/>
      <c r="CA41" s="32"/>
      <c r="CB41" s="32"/>
      <c r="CC41" s="32"/>
      <c r="CD41" s="33"/>
      <c r="CG41" s="318"/>
      <c r="CH41" s="319"/>
      <c r="CI41" s="320"/>
      <c r="CJ41" s="297"/>
      <c r="CK41" s="298"/>
      <c r="CL41" s="298"/>
      <c r="CM41" s="298"/>
      <c r="CN41" s="298"/>
      <c r="CO41" s="298"/>
      <c r="CP41" s="32"/>
      <c r="CQ41" s="32"/>
      <c r="CR41" s="32"/>
      <c r="CS41" s="32"/>
      <c r="CT41" s="32"/>
      <c r="CU41" s="32"/>
      <c r="CV41" s="32"/>
      <c r="CW41" s="32"/>
      <c r="CX41" s="32"/>
      <c r="CY41" s="33"/>
      <c r="DB41" s="318"/>
      <c r="DC41" s="319"/>
      <c r="DD41" s="320"/>
      <c r="DE41" s="297"/>
      <c r="DF41" s="298"/>
      <c r="DG41" s="298"/>
      <c r="DH41" s="298"/>
      <c r="DI41" s="298"/>
      <c r="DJ41" s="298"/>
      <c r="DK41" s="32"/>
      <c r="DL41" s="32"/>
      <c r="DM41" s="32"/>
      <c r="DN41" s="32"/>
      <c r="DO41" s="32"/>
      <c r="DP41" s="32"/>
      <c r="DQ41" s="32"/>
      <c r="DR41" s="32"/>
      <c r="DS41" s="32"/>
      <c r="DT41" s="33"/>
      <c r="DW41" s="318"/>
      <c r="DX41" s="319"/>
      <c r="DY41" s="320"/>
      <c r="DZ41" s="297"/>
      <c r="EA41" s="298"/>
      <c r="EB41" s="298"/>
      <c r="EC41" s="298"/>
      <c r="ED41" s="298"/>
      <c r="EE41" s="298"/>
      <c r="EF41" s="32"/>
      <c r="EG41" s="32"/>
      <c r="EH41" s="32"/>
      <c r="EI41" s="32"/>
      <c r="EJ41" s="32"/>
      <c r="EK41" s="32"/>
      <c r="EL41" s="32"/>
      <c r="EM41" s="32"/>
      <c r="EN41" s="32"/>
      <c r="EO41" s="33"/>
      <c r="ER41" s="318"/>
      <c r="ES41" s="319"/>
      <c r="ET41" s="320"/>
      <c r="EU41" s="297"/>
      <c r="EV41" s="298"/>
      <c r="EW41" s="298"/>
      <c r="EX41" s="298"/>
      <c r="EY41" s="298"/>
      <c r="EZ41" s="298"/>
      <c r="FA41" s="32"/>
      <c r="FB41" s="32"/>
      <c r="FC41" s="32"/>
      <c r="FD41" s="32"/>
      <c r="FE41" s="32"/>
      <c r="FF41" s="32"/>
      <c r="FG41" s="32"/>
      <c r="FH41" s="32"/>
      <c r="FI41" s="32"/>
      <c r="FJ41" s="33"/>
      <c r="FM41" s="318"/>
      <c r="FN41" s="319"/>
      <c r="FO41" s="320"/>
      <c r="FP41" s="297"/>
      <c r="FQ41" s="298"/>
      <c r="FR41" s="298"/>
      <c r="FS41" s="298"/>
      <c r="FT41" s="298"/>
      <c r="FU41" s="298"/>
      <c r="FV41" s="32"/>
      <c r="FW41" s="32"/>
      <c r="FX41" s="32"/>
      <c r="FY41" s="32"/>
      <c r="FZ41" s="32"/>
      <c r="GA41" s="32"/>
      <c r="GB41" s="32"/>
      <c r="GC41" s="32"/>
      <c r="GD41" s="32"/>
      <c r="GE41" s="33"/>
      <c r="GH41" s="318"/>
      <c r="GI41" s="319"/>
      <c r="GJ41" s="320"/>
      <c r="GK41" s="297"/>
      <c r="GL41" s="298"/>
      <c r="GM41" s="298"/>
      <c r="GN41" s="298"/>
      <c r="GO41" s="298"/>
      <c r="GP41" s="298"/>
      <c r="GQ41" s="32"/>
      <c r="GR41" s="32"/>
      <c r="GS41" s="32"/>
      <c r="GT41" s="32"/>
      <c r="GU41" s="32"/>
      <c r="GV41" s="32"/>
      <c r="GW41" s="32"/>
      <c r="GX41" s="32"/>
      <c r="GY41" s="32"/>
      <c r="GZ41" s="33"/>
      <c r="HC41" s="318"/>
      <c r="HD41" s="319"/>
      <c r="HE41" s="320"/>
      <c r="HF41" s="297"/>
      <c r="HG41" s="298"/>
      <c r="HH41" s="298"/>
      <c r="HI41" s="298"/>
      <c r="HJ41" s="298"/>
      <c r="HK41" s="298"/>
      <c r="HL41" s="32"/>
      <c r="HM41" s="32"/>
      <c r="HN41" s="32"/>
      <c r="HO41" s="32"/>
      <c r="HP41" s="32"/>
      <c r="HQ41" s="32"/>
      <c r="HR41" s="32"/>
      <c r="HS41" s="32"/>
      <c r="HT41" s="32"/>
      <c r="HU41" s="33"/>
      <c r="HX41" s="318"/>
      <c r="HY41" s="319"/>
      <c r="HZ41" s="320"/>
      <c r="IA41" s="297"/>
      <c r="IB41" s="298"/>
      <c r="IC41" s="298"/>
      <c r="ID41" s="298"/>
      <c r="IE41" s="298"/>
      <c r="IF41" s="298"/>
      <c r="IG41" s="32"/>
      <c r="IH41" s="32"/>
      <c r="II41" s="32"/>
      <c r="IJ41" s="32"/>
      <c r="IK41" s="32"/>
      <c r="IL41" s="32"/>
      <c r="IM41" s="32"/>
      <c r="IN41" s="32"/>
      <c r="IO41" s="32"/>
      <c r="IP41" s="52"/>
    </row>
    <row r="42" spans="1:250" ht="18" customHeight="1" x14ac:dyDescent="0.4">
      <c r="A42" s="318"/>
      <c r="B42" s="319"/>
      <c r="C42" s="320"/>
      <c r="D42" s="297" t="s">
        <v>103</v>
      </c>
      <c r="E42" s="298"/>
      <c r="F42" s="298"/>
      <c r="G42" s="298" t="s">
        <v>105</v>
      </c>
      <c r="H42" s="298"/>
      <c r="I42" s="298"/>
      <c r="J42" s="34">
        <v>1</v>
      </c>
      <c r="K42" s="34" t="s">
        <v>45</v>
      </c>
      <c r="L42" s="34">
        <f>+F11</f>
        <v>0.5</v>
      </c>
      <c r="M42" s="34" t="s">
        <v>91</v>
      </c>
      <c r="N42" s="42">
        <f>ROUND(J42*L42,1)</f>
        <v>0.5</v>
      </c>
      <c r="O42" s="32"/>
      <c r="P42" s="34" t="s">
        <v>45</v>
      </c>
      <c r="Q42" s="43">
        <f>+Q4</f>
        <v>47100</v>
      </c>
      <c r="R42" s="34" t="s">
        <v>91</v>
      </c>
      <c r="S42" s="44">
        <f t="shared" ref="S42" si="94">ROUND(N42*Q42,1)</f>
        <v>23550</v>
      </c>
      <c r="V42" s="318"/>
      <c r="W42" s="319"/>
      <c r="X42" s="320"/>
      <c r="Y42" s="297" t="s">
        <v>103</v>
      </c>
      <c r="Z42" s="298"/>
      <c r="AA42" s="298"/>
      <c r="AB42" s="298" t="s">
        <v>105</v>
      </c>
      <c r="AC42" s="298"/>
      <c r="AD42" s="298"/>
      <c r="AE42" s="34">
        <v>1</v>
      </c>
      <c r="AF42" s="34" t="s">
        <v>45</v>
      </c>
      <c r="AG42" s="34">
        <f>+AA11</f>
        <v>1</v>
      </c>
      <c r="AH42" s="34" t="s">
        <v>91</v>
      </c>
      <c r="AI42" s="42">
        <f>ROUND(AE42*AG42,1)</f>
        <v>1</v>
      </c>
      <c r="AJ42" s="32"/>
      <c r="AK42" s="34" t="s">
        <v>45</v>
      </c>
      <c r="AL42" s="43">
        <f>+AL4</f>
        <v>47100</v>
      </c>
      <c r="AM42" s="34" t="s">
        <v>91</v>
      </c>
      <c r="AN42" s="44">
        <f t="shared" ref="AN42" si="95">ROUND(AI42*AL42,1)</f>
        <v>47100</v>
      </c>
      <c r="AQ42" s="318"/>
      <c r="AR42" s="319"/>
      <c r="AS42" s="320"/>
      <c r="AT42" s="297" t="s">
        <v>103</v>
      </c>
      <c r="AU42" s="298"/>
      <c r="AV42" s="298"/>
      <c r="AW42" s="298" t="s">
        <v>105</v>
      </c>
      <c r="AX42" s="298"/>
      <c r="AY42" s="298"/>
      <c r="AZ42" s="34">
        <v>1</v>
      </c>
      <c r="BA42" s="34" t="s">
        <v>45</v>
      </c>
      <c r="BB42" s="34">
        <f>+AV11</f>
        <v>1</v>
      </c>
      <c r="BC42" s="34" t="s">
        <v>91</v>
      </c>
      <c r="BD42" s="42">
        <f>ROUND(AZ42*BB42,1)</f>
        <v>1</v>
      </c>
      <c r="BE42" s="32"/>
      <c r="BF42" s="34" t="s">
        <v>45</v>
      </c>
      <c r="BG42" s="43">
        <f>+BG4</f>
        <v>47100</v>
      </c>
      <c r="BH42" s="34" t="s">
        <v>91</v>
      </c>
      <c r="BI42" s="44">
        <f t="shared" ref="BI42" si="96">ROUND(BD42*BG42,1)</f>
        <v>47100</v>
      </c>
      <c r="BL42" s="318"/>
      <c r="BM42" s="319"/>
      <c r="BN42" s="320"/>
      <c r="BO42" s="297" t="s">
        <v>103</v>
      </c>
      <c r="BP42" s="298"/>
      <c r="BQ42" s="298"/>
      <c r="BR42" s="298" t="s">
        <v>105</v>
      </c>
      <c r="BS42" s="298"/>
      <c r="BT42" s="298"/>
      <c r="BU42" s="34">
        <v>1</v>
      </c>
      <c r="BV42" s="34" t="s">
        <v>45</v>
      </c>
      <c r="BW42" s="34">
        <f>+BQ11</f>
        <v>1</v>
      </c>
      <c r="BX42" s="34" t="s">
        <v>91</v>
      </c>
      <c r="BY42" s="42">
        <f>ROUND(BU42*BW42,1)</f>
        <v>1</v>
      </c>
      <c r="BZ42" s="32"/>
      <c r="CA42" s="34" t="s">
        <v>45</v>
      </c>
      <c r="CB42" s="43">
        <f>+CB4</f>
        <v>47100</v>
      </c>
      <c r="CC42" s="34" t="s">
        <v>91</v>
      </c>
      <c r="CD42" s="44">
        <f t="shared" ref="CD42" si="97">ROUND(BY42*CB42,1)</f>
        <v>47100</v>
      </c>
      <c r="CG42" s="318"/>
      <c r="CH42" s="319"/>
      <c r="CI42" s="320"/>
      <c r="CJ42" s="297" t="s">
        <v>103</v>
      </c>
      <c r="CK42" s="298"/>
      <c r="CL42" s="298"/>
      <c r="CM42" s="298" t="s">
        <v>105</v>
      </c>
      <c r="CN42" s="298"/>
      <c r="CO42" s="298"/>
      <c r="CP42" s="34">
        <v>1</v>
      </c>
      <c r="CQ42" s="34" t="s">
        <v>45</v>
      </c>
      <c r="CR42" s="34">
        <f>+CL11</f>
        <v>1</v>
      </c>
      <c r="CS42" s="34" t="s">
        <v>91</v>
      </c>
      <c r="CT42" s="42">
        <f>ROUND(CP42*CR42,1)</f>
        <v>1</v>
      </c>
      <c r="CU42" s="32"/>
      <c r="CV42" s="34" t="s">
        <v>45</v>
      </c>
      <c r="CW42" s="43">
        <f>+CW4</f>
        <v>47100</v>
      </c>
      <c r="CX42" s="34" t="s">
        <v>91</v>
      </c>
      <c r="CY42" s="44">
        <f t="shared" ref="CY42" si="98">ROUND(CT42*CW42,1)</f>
        <v>47100</v>
      </c>
      <c r="DB42" s="318"/>
      <c r="DC42" s="319"/>
      <c r="DD42" s="320"/>
      <c r="DE42" s="297" t="s">
        <v>103</v>
      </c>
      <c r="DF42" s="298"/>
      <c r="DG42" s="298"/>
      <c r="DH42" s="298" t="s">
        <v>105</v>
      </c>
      <c r="DI42" s="298"/>
      <c r="DJ42" s="298"/>
      <c r="DK42" s="34">
        <v>1</v>
      </c>
      <c r="DL42" s="34" t="s">
        <v>45</v>
      </c>
      <c r="DM42" s="34">
        <f>+DG11</f>
        <v>1</v>
      </c>
      <c r="DN42" s="34" t="s">
        <v>91</v>
      </c>
      <c r="DO42" s="42">
        <f>ROUND(DK42*DM42,1)</f>
        <v>1</v>
      </c>
      <c r="DP42" s="32"/>
      <c r="DQ42" s="34" t="s">
        <v>45</v>
      </c>
      <c r="DR42" s="43">
        <f>+DR4</f>
        <v>47100</v>
      </c>
      <c r="DS42" s="34" t="s">
        <v>91</v>
      </c>
      <c r="DT42" s="44">
        <f t="shared" ref="DT42" si="99">ROUND(DO42*DR42,1)</f>
        <v>47100</v>
      </c>
      <c r="DW42" s="318"/>
      <c r="DX42" s="319"/>
      <c r="DY42" s="320"/>
      <c r="DZ42" s="297" t="s">
        <v>103</v>
      </c>
      <c r="EA42" s="298"/>
      <c r="EB42" s="298"/>
      <c r="EC42" s="298" t="s">
        <v>105</v>
      </c>
      <c r="ED42" s="298"/>
      <c r="EE42" s="298"/>
      <c r="EF42" s="34">
        <v>1</v>
      </c>
      <c r="EG42" s="34" t="s">
        <v>45</v>
      </c>
      <c r="EH42" s="34">
        <f>+EB11</f>
        <v>2</v>
      </c>
      <c r="EI42" s="34" t="s">
        <v>91</v>
      </c>
      <c r="EJ42" s="42">
        <f>ROUND(EF42*EH42,1)</f>
        <v>2</v>
      </c>
      <c r="EK42" s="32"/>
      <c r="EL42" s="34" t="s">
        <v>45</v>
      </c>
      <c r="EM42" s="43">
        <f>+EM4</f>
        <v>47100</v>
      </c>
      <c r="EN42" s="34" t="s">
        <v>91</v>
      </c>
      <c r="EO42" s="44">
        <f t="shared" ref="EO42" si="100">ROUND(EJ42*EM42,1)</f>
        <v>94200</v>
      </c>
      <c r="ER42" s="318"/>
      <c r="ES42" s="319"/>
      <c r="ET42" s="320"/>
      <c r="EU42" s="297" t="s">
        <v>103</v>
      </c>
      <c r="EV42" s="298"/>
      <c r="EW42" s="298"/>
      <c r="EX42" s="298" t="s">
        <v>105</v>
      </c>
      <c r="EY42" s="298"/>
      <c r="EZ42" s="298"/>
      <c r="FA42" s="34">
        <v>1</v>
      </c>
      <c r="FB42" s="34" t="s">
        <v>45</v>
      </c>
      <c r="FC42" s="34">
        <f>+EW11</f>
        <v>2</v>
      </c>
      <c r="FD42" s="34" t="s">
        <v>91</v>
      </c>
      <c r="FE42" s="42">
        <f>ROUND(FA42*FC42,1)</f>
        <v>2</v>
      </c>
      <c r="FF42" s="32"/>
      <c r="FG42" s="34" t="s">
        <v>45</v>
      </c>
      <c r="FH42" s="43">
        <f>+FH4</f>
        <v>47100</v>
      </c>
      <c r="FI42" s="34" t="s">
        <v>91</v>
      </c>
      <c r="FJ42" s="44">
        <f t="shared" ref="FJ42" si="101">ROUND(FE42*FH42,1)</f>
        <v>94200</v>
      </c>
      <c r="FM42" s="318"/>
      <c r="FN42" s="319"/>
      <c r="FO42" s="320"/>
      <c r="FP42" s="297" t="s">
        <v>103</v>
      </c>
      <c r="FQ42" s="298"/>
      <c r="FR42" s="298"/>
      <c r="FS42" s="298" t="s">
        <v>105</v>
      </c>
      <c r="FT42" s="298"/>
      <c r="FU42" s="298"/>
      <c r="FV42" s="34">
        <v>1</v>
      </c>
      <c r="FW42" s="34" t="s">
        <v>45</v>
      </c>
      <c r="FX42" s="34">
        <f>+FR11</f>
        <v>2</v>
      </c>
      <c r="FY42" s="34" t="s">
        <v>91</v>
      </c>
      <c r="FZ42" s="42">
        <f>ROUND(FV42*FX42,1)</f>
        <v>2</v>
      </c>
      <c r="GA42" s="32"/>
      <c r="GB42" s="34" t="s">
        <v>45</v>
      </c>
      <c r="GC42" s="43">
        <f>+GC4</f>
        <v>47100</v>
      </c>
      <c r="GD42" s="34" t="s">
        <v>91</v>
      </c>
      <c r="GE42" s="44">
        <f t="shared" ref="GE42" si="102">ROUND(FZ42*GC42,1)</f>
        <v>94200</v>
      </c>
      <c r="GH42" s="318"/>
      <c r="GI42" s="319"/>
      <c r="GJ42" s="320"/>
      <c r="GK42" s="297" t="s">
        <v>103</v>
      </c>
      <c r="GL42" s="298"/>
      <c r="GM42" s="298"/>
      <c r="GN42" s="298" t="s">
        <v>105</v>
      </c>
      <c r="GO42" s="298"/>
      <c r="GP42" s="298"/>
      <c r="GQ42" s="34">
        <v>1</v>
      </c>
      <c r="GR42" s="34" t="s">
        <v>45</v>
      </c>
      <c r="GS42" s="34">
        <f>+GM11</f>
        <v>3</v>
      </c>
      <c r="GT42" s="34" t="s">
        <v>91</v>
      </c>
      <c r="GU42" s="42">
        <f>ROUND(GQ42*GS42,1)</f>
        <v>3</v>
      </c>
      <c r="GV42" s="32"/>
      <c r="GW42" s="34" t="s">
        <v>45</v>
      </c>
      <c r="GX42" s="43">
        <f>+GX4</f>
        <v>47100</v>
      </c>
      <c r="GY42" s="34" t="s">
        <v>91</v>
      </c>
      <c r="GZ42" s="44">
        <f t="shared" ref="GZ42" si="103">ROUND(GU42*GX42,1)</f>
        <v>141300</v>
      </c>
      <c r="HC42" s="318"/>
      <c r="HD42" s="319"/>
      <c r="HE42" s="320"/>
      <c r="HF42" s="297" t="s">
        <v>103</v>
      </c>
      <c r="HG42" s="298"/>
      <c r="HH42" s="298"/>
      <c r="HI42" s="298" t="s">
        <v>105</v>
      </c>
      <c r="HJ42" s="298"/>
      <c r="HK42" s="298"/>
      <c r="HL42" s="34">
        <v>1</v>
      </c>
      <c r="HM42" s="34" t="s">
        <v>45</v>
      </c>
      <c r="HN42" s="34">
        <f>+HH11</f>
        <v>3</v>
      </c>
      <c r="HO42" s="34" t="s">
        <v>91</v>
      </c>
      <c r="HP42" s="42">
        <f>ROUND(HL42*HN42,1)</f>
        <v>3</v>
      </c>
      <c r="HQ42" s="32"/>
      <c r="HR42" s="34" t="s">
        <v>45</v>
      </c>
      <c r="HS42" s="43">
        <f>+HS4</f>
        <v>47100</v>
      </c>
      <c r="HT42" s="34" t="s">
        <v>91</v>
      </c>
      <c r="HU42" s="44">
        <f t="shared" ref="HU42" si="104">ROUND(HP42*HS42,1)</f>
        <v>141300</v>
      </c>
      <c r="HX42" s="318"/>
      <c r="HY42" s="319"/>
      <c r="HZ42" s="320"/>
      <c r="IA42" s="297" t="s">
        <v>103</v>
      </c>
      <c r="IB42" s="298"/>
      <c r="IC42" s="298"/>
      <c r="ID42" s="298" t="s">
        <v>105</v>
      </c>
      <c r="IE42" s="298"/>
      <c r="IF42" s="298"/>
      <c r="IG42" s="34">
        <v>1</v>
      </c>
      <c r="IH42" s="34" t="s">
        <v>45</v>
      </c>
      <c r="II42" s="34">
        <f>+IC11</f>
        <v>3</v>
      </c>
      <c r="IJ42" s="34" t="s">
        <v>91</v>
      </c>
      <c r="IK42" s="42">
        <f>ROUND(IG42*II42,1)</f>
        <v>3</v>
      </c>
      <c r="IL42" s="32"/>
      <c r="IM42" s="34" t="s">
        <v>45</v>
      </c>
      <c r="IN42" s="43">
        <f>+IN4</f>
        <v>47100</v>
      </c>
      <c r="IO42" s="34" t="s">
        <v>91</v>
      </c>
      <c r="IP42" s="51">
        <f t="shared" ref="IP42" si="105">ROUND(IK42*IN42,1)</f>
        <v>141300</v>
      </c>
    </row>
    <row r="43" spans="1:250" ht="18" customHeight="1" x14ac:dyDescent="0.4">
      <c r="A43" s="318"/>
      <c r="B43" s="319"/>
      <c r="C43" s="320"/>
      <c r="D43" s="297"/>
      <c r="E43" s="298"/>
      <c r="F43" s="298"/>
      <c r="G43" s="298"/>
      <c r="H43" s="298"/>
      <c r="I43" s="298"/>
      <c r="J43" s="32"/>
      <c r="K43" s="32"/>
      <c r="L43" s="32"/>
      <c r="M43" s="32"/>
      <c r="N43" s="32"/>
      <c r="O43" s="32"/>
      <c r="P43" s="32"/>
      <c r="Q43" s="32"/>
      <c r="R43" s="32"/>
      <c r="S43" s="33"/>
      <c r="V43" s="318"/>
      <c r="W43" s="319"/>
      <c r="X43" s="320"/>
      <c r="Y43" s="297"/>
      <c r="Z43" s="298"/>
      <c r="AA43" s="298"/>
      <c r="AB43" s="298"/>
      <c r="AC43" s="298"/>
      <c r="AD43" s="298"/>
      <c r="AE43" s="32"/>
      <c r="AF43" s="32"/>
      <c r="AG43" s="32"/>
      <c r="AH43" s="32"/>
      <c r="AI43" s="32"/>
      <c r="AJ43" s="32"/>
      <c r="AK43" s="32"/>
      <c r="AL43" s="32"/>
      <c r="AM43" s="32"/>
      <c r="AN43" s="33"/>
      <c r="AQ43" s="318"/>
      <c r="AR43" s="319"/>
      <c r="AS43" s="320"/>
      <c r="AT43" s="297"/>
      <c r="AU43" s="298"/>
      <c r="AV43" s="298"/>
      <c r="AW43" s="298"/>
      <c r="AX43" s="298"/>
      <c r="AY43" s="298"/>
      <c r="AZ43" s="32"/>
      <c r="BA43" s="32"/>
      <c r="BB43" s="32"/>
      <c r="BC43" s="32"/>
      <c r="BD43" s="32"/>
      <c r="BE43" s="32"/>
      <c r="BF43" s="32"/>
      <c r="BG43" s="32"/>
      <c r="BH43" s="32"/>
      <c r="BI43" s="33"/>
      <c r="BL43" s="318"/>
      <c r="BM43" s="319"/>
      <c r="BN43" s="320"/>
      <c r="BO43" s="297"/>
      <c r="BP43" s="298"/>
      <c r="BQ43" s="298"/>
      <c r="BR43" s="298"/>
      <c r="BS43" s="298"/>
      <c r="BT43" s="298"/>
      <c r="BU43" s="32"/>
      <c r="BV43" s="32"/>
      <c r="BW43" s="32"/>
      <c r="BX43" s="32"/>
      <c r="BY43" s="32"/>
      <c r="BZ43" s="32"/>
      <c r="CA43" s="32"/>
      <c r="CB43" s="32"/>
      <c r="CC43" s="32"/>
      <c r="CD43" s="33"/>
      <c r="CG43" s="318"/>
      <c r="CH43" s="319"/>
      <c r="CI43" s="320"/>
      <c r="CJ43" s="297"/>
      <c r="CK43" s="298"/>
      <c r="CL43" s="298"/>
      <c r="CM43" s="298"/>
      <c r="CN43" s="298"/>
      <c r="CO43" s="298"/>
      <c r="CP43" s="32"/>
      <c r="CQ43" s="32"/>
      <c r="CR43" s="32"/>
      <c r="CS43" s="32"/>
      <c r="CT43" s="32"/>
      <c r="CU43" s="32"/>
      <c r="CV43" s="32"/>
      <c r="CW43" s="32"/>
      <c r="CX43" s="32"/>
      <c r="CY43" s="33"/>
      <c r="DB43" s="318"/>
      <c r="DC43" s="319"/>
      <c r="DD43" s="320"/>
      <c r="DE43" s="297"/>
      <c r="DF43" s="298"/>
      <c r="DG43" s="298"/>
      <c r="DH43" s="298"/>
      <c r="DI43" s="298"/>
      <c r="DJ43" s="298"/>
      <c r="DK43" s="32"/>
      <c r="DL43" s="32"/>
      <c r="DM43" s="32"/>
      <c r="DN43" s="32"/>
      <c r="DO43" s="32"/>
      <c r="DP43" s="32"/>
      <c r="DQ43" s="32"/>
      <c r="DR43" s="32"/>
      <c r="DS43" s="32"/>
      <c r="DT43" s="33"/>
      <c r="DW43" s="318"/>
      <c r="DX43" s="319"/>
      <c r="DY43" s="320"/>
      <c r="DZ43" s="297"/>
      <c r="EA43" s="298"/>
      <c r="EB43" s="298"/>
      <c r="EC43" s="298"/>
      <c r="ED43" s="298"/>
      <c r="EE43" s="298"/>
      <c r="EF43" s="32"/>
      <c r="EG43" s="32"/>
      <c r="EH43" s="32"/>
      <c r="EI43" s="32"/>
      <c r="EJ43" s="32"/>
      <c r="EK43" s="32"/>
      <c r="EL43" s="32"/>
      <c r="EM43" s="32"/>
      <c r="EN43" s="32"/>
      <c r="EO43" s="33"/>
      <c r="ER43" s="318"/>
      <c r="ES43" s="319"/>
      <c r="ET43" s="320"/>
      <c r="EU43" s="297"/>
      <c r="EV43" s="298"/>
      <c r="EW43" s="298"/>
      <c r="EX43" s="298"/>
      <c r="EY43" s="298"/>
      <c r="EZ43" s="298"/>
      <c r="FA43" s="32"/>
      <c r="FB43" s="32"/>
      <c r="FC43" s="32"/>
      <c r="FD43" s="32"/>
      <c r="FE43" s="32"/>
      <c r="FF43" s="32"/>
      <c r="FG43" s="32"/>
      <c r="FH43" s="32"/>
      <c r="FI43" s="32"/>
      <c r="FJ43" s="33"/>
      <c r="FM43" s="318"/>
      <c r="FN43" s="319"/>
      <c r="FO43" s="320"/>
      <c r="FP43" s="297"/>
      <c r="FQ43" s="298"/>
      <c r="FR43" s="298"/>
      <c r="FS43" s="298"/>
      <c r="FT43" s="298"/>
      <c r="FU43" s="298"/>
      <c r="FV43" s="32"/>
      <c r="FW43" s="32"/>
      <c r="FX43" s="32"/>
      <c r="FY43" s="32"/>
      <c r="FZ43" s="32"/>
      <c r="GA43" s="32"/>
      <c r="GB43" s="32"/>
      <c r="GC43" s="32"/>
      <c r="GD43" s="32"/>
      <c r="GE43" s="33"/>
      <c r="GH43" s="318"/>
      <c r="GI43" s="319"/>
      <c r="GJ43" s="320"/>
      <c r="GK43" s="297"/>
      <c r="GL43" s="298"/>
      <c r="GM43" s="298"/>
      <c r="GN43" s="298"/>
      <c r="GO43" s="298"/>
      <c r="GP43" s="298"/>
      <c r="GQ43" s="32"/>
      <c r="GR43" s="32"/>
      <c r="GS43" s="32"/>
      <c r="GT43" s="32"/>
      <c r="GU43" s="32"/>
      <c r="GV43" s="32"/>
      <c r="GW43" s="32"/>
      <c r="GX43" s="32"/>
      <c r="GY43" s="32"/>
      <c r="GZ43" s="33"/>
      <c r="HC43" s="318"/>
      <c r="HD43" s="319"/>
      <c r="HE43" s="320"/>
      <c r="HF43" s="297"/>
      <c r="HG43" s="298"/>
      <c r="HH43" s="298"/>
      <c r="HI43" s="298"/>
      <c r="HJ43" s="298"/>
      <c r="HK43" s="298"/>
      <c r="HL43" s="32"/>
      <c r="HM43" s="32"/>
      <c r="HN43" s="32"/>
      <c r="HO43" s="32"/>
      <c r="HP43" s="32"/>
      <c r="HQ43" s="32"/>
      <c r="HR43" s="32"/>
      <c r="HS43" s="32"/>
      <c r="HT43" s="32"/>
      <c r="HU43" s="33"/>
      <c r="HX43" s="318"/>
      <c r="HY43" s="319"/>
      <c r="HZ43" s="320"/>
      <c r="IA43" s="297"/>
      <c r="IB43" s="298"/>
      <c r="IC43" s="298"/>
      <c r="ID43" s="298"/>
      <c r="IE43" s="298"/>
      <c r="IF43" s="298"/>
      <c r="IG43" s="32"/>
      <c r="IH43" s="32"/>
      <c r="II43" s="32"/>
      <c r="IJ43" s="32"/>
      <c r="IK43" s="32"/>
      <c r="IL43" s="32"/>
      <c r="IM43" s="32"/>
      <c r="IN43" s="32"/>
      <c r="IO43" s="32"/>
      <c r="IP43" s="52"/>
    </row>
    <row r="44" spans="1:250" ht="18" customHeight="1" x14ac:dyDescent="0.4">
      <c r="A44" s="318"/>
      <c r="B44" s="319"/>
      <c r="C44" s="320"/>
      <c r="D44" s="316"/>
      <c r="E44" s="317"/>
      <c r="F44" s="317"/>
      <c r="G44" s="317"/>
      <c r="H44" s="317"/>
      <c r="I44" s="317"/>
      <c r="J44" s="34"/>
      <c r="K44" s="34"/>
      <c r="L44" s="34"/>
      <c r="M44" s="34"/>
      <c r="N44" s="42"/>
      <c r="O44" s="32"/>
      <c r="P44" s="34"/>
      <c r="Q44" s="43"/>
      <c r="R44" s="34"/>
      <c r="S44" s="44"/>
      <c r="V44" s="318"/>
      <c r="W44" s="319"/>
      <c r="X44" s="320"/>
      <c r="Y44" s="316" t="s">
        <v>108</v>
      </c>
      <c r="Z44" s="317"/>
      <c r="AA44" s="317"/>
      <c r="AB44" s="317" t="s">
        <v>104</v>
      </c>
      <c r="AC44" s="317"/>
      <c r="AD44" s="317"/>
      <c r="AE44" s="34">
        <v>1</v>
      </c>
      <c r="AF44" s="34" t="s">
        <v>45</v>
      </c>
      <c r="AG44" s="34">
        <f>+AA12</f>
        <v>1</v>
      </c>
      <c r="AH44" s="34" t="s">
        <v>91</v>
      </c>
      <c r="AI44" s="42">
        <f>ROUND(AE44*AG44,1)</f>
        <v>1</v>
      </c>
      <c r="AJ44" s="32"/>
      <c r="AK44" s="34" t="s">
        <v>45</v>
      </c>
      <c r="AL44" s="43">
        <f>+AL5</f>
        <v>36900</v>
      </c>
      <c r="AM44" s="34" t="s">
        <v>91</v>
      </c>
      <c r="AN44" s="44">
        <f t="shared" ref="AN44" si="106">ROUND(AI44*AL44,1)</f>
        <v>36900</v>
      </c>
      <c r="AQ44" s="318"/>
      <c r="AR44" s="319"/>
      <c r="AS44" s="320"/>
      <c r="AT44" s="316"/>
      <c r="AU44" s="317"/>
      <c r="AV44" s="317"/>
      <c r="AW44" s="317"/>
      <c r="AX44" s="317"/>
      <c r="AY44" s="317"/>
      <c r="AZ44" s="34"/>
      <c r="BA44" s="34"/>
      <c r="BB44" s="34"/>
      <c r="BC44" s="34"/>
      <c r="BD44" s="42"/>
      <c r="BE44" s="32"/>
      <c r="BF44" s="34"/>
      <c r="BG44" s="43"/>
      <c r="BH44" s="34"/>
      <c r="BI44" s="44"/>
      <c r="BL44" s="318"/>
      <c r="BM44" s="319"/>
      <c r="BN44" s="320"/>
      <c r="BO44" s="316"/>
      <c r="BP44" s="317"/>
      <c r="BQ44" s="317"/>
      <c r="BR44" s="317"/>
      <c r="BS44" s="317"/>
      <c r="BT44" s="317"/>
      <c r="BU44" s="34"/>
      <c r="BV44" s="34"/>
      <c r="BW44" s="34"/>
      <c r="BX44" s="34"/>
      <c r="BY44" s="42"/>
      <c r="BZ44" s="32"/>
      <c r="CA44" s="34"/>
      <c r="CB44" s="43"/>
      <c r="CC44" s="34"/>
      <c r="CD44" s="44"/>
      <c r="CG44" s="318"/>
      <c r="CH44" s="319"/>
      <c r="CI44" s="320"/>
      <c r="CJ44" s="316" t="s">
        <v>108</v>
      </c>
      <c r="CK44" s="317"/>
      <c r="CL44" s="317"/>
      <c r="CM44" s="317" t="s">
        <v>104</v>
      </c>
      <c r="CN44" s="317"/>
      <c r="CO44" s="317"/>
      <c r="CP44" s="34">
        <v>1</v>
      </c>
      <c r="CQ44" s="34" t="s">
        <v>45</v>
      </c>
      <c r="CR44" s="34">
        <f>+CL12</f>
        <v>1</v>
      </c>
      <c r="CS44" s="34" t="s">
        <v>91</v>
      </c>
      <c r="CT44" s="42">
        <f>ROUND(CP44*CR44,1)</f>
        <v>1</v>
      </c>
      <c r="CU44" s="32"/>
      <c r="CV44" s="34" t="s">
        <v>45</v>
      </c>
      <c r="CW44" s="43">
        <f>+CW5</f>
        <v>36900</v>
      </c>
      <c r="CX44" s="34" t="s">
        <v>91</v>
      </c>
      <c r="CY44" s="44">
        <f t="shared" ref="CY44" si="107">ROUND(CT44*CW44,1)</f>
        <v>36900</v>
      </c>
      <c r="DB44" s="318"/>
      <c r="DC44" s="319"/>
      <c r="DD44" s="320"/>
      <c r="DE44" s="316" t="s">
        <v>108</v>
      </c>
      <c r="DF44" s="317"/>
      <c r="DG44" s="317"/>
      <c r="DH44" s="317" t="s">
        <v>104</v>
      </c>
      <c r="DI44" s="317"/>
      <c r="DJ44" s="317"/>
      <c r="DK44" s="34">
        <v>1</v>
      </c>
      <c r="DL44" s="34" t="s">
        <v>45</v>
      </c>
      <c r="DM44" s="34">
        <f>+DG12</f>
        <v>1</v>
      </c>
      <c r="DN44" s="34" t="s">
        <v>91</v>
      </c>
      <c r="DO44" s="42">
        <f>ROUND(DK44*DM44,1)</f>
        <v>1</v>
      </c>
      <c r="DP44" s="32"/>
      <c r="DQ44" s="34" t="s">
        <v>45</v>
      </c>
      <c r="DR44" s="43">
        <f>+DR5</f>
        <v>36900</v>
      </c>
      <c r="DS44" s="34" t="s">
        <v>91</v>
      </c>
      <c r="DT44" s="44">
        <f t="shared" ref="DT44" si="108">ROUND(DO44*DR44,1)</f>
        <v>36900</v>
      </c>
      <c r="DW44" s="318"/>
      <c r="DX44" s="319"/>
      <c r="DY44" s="320"/>
      <c r="DZ44" s="316"/>
      <c r="EA44" s="317"/>
      <c r="EB44" s="317"/>
      <c r="EC44" s="317"/>
      <c r="ED44" s="317"/>
      <c r="EE44" s="317"/>
      <c r="EF44" s="34"/>
      <c r="EG44" s="34"/>
      <c r="EH44" s="34"/>
      <c r="EI44" s="34"/>
      <c r="EJ44" s="42"/>
      <c r="EK44" s="32"/>
      <c r="EL44" s="34"/>
      <c r="EM44" s="43"/>
      <c r="EN44" s="34"/>
      <c r="EO44" s="44"/>
      <c r="ER44" s="318"/>
      <c r="ES44" s="319"/>
      <c r="ET44" s="320"/>
      <c r="EU44" s="316" t="s">
        <v>108</v>
      </c>
      <c r="EV44" s="317"/>
      <c r="EW44" s="317"/>
      <c r="EX44" s="317" t="s">
        <v>104</v>
      </c>
      <c r="EY44" s="317"/>
      <c r="EZ44" s="317"/>
      <c r="FA44" s="34">
        <v>1</v>
      </c>
      <c r="FB44" s="34" t="s">
        <v>45</v>
      </c>
      <c r="FC44" s="34">
        <f>+EW12</f>
        <v>2</v>
      </c>
      <c r="FD44" s="34" t="s">
        <v>91</v>
      </c>
      <c r="FE44" s="42">
        <f>ROUND(FA44*FC44,1)</f>
        <v>2</v>
      </c>
      <c r="FF44" s="32"/>
      <c r="FG44" s="34" t="s">
        <v>45</v>
      </c>
      <c r="FH44" s="43">
        <f>+FH5</f>
        <v>36900</v>
      </c>
      <c r="FI44" s="34" t="s">
        <v>91</v>
      </c>
      <c r="FJ44" s="44">
        <f t="shared" ref="FJ44" si="109">ROUND(FE44*FH44,1)</f>
        <v>73800</v>
      </c>
      <c r="FM44" s="318"/>
      <c r="FN44" s="319"/>
      <c r="FO44" s="320"/>
      <c r="FP44" s="316" t="s">
        <v>108</v>
      </c>
      <c r="FQ44" s="317"/>
      <c r="FR44" s="317"/>
      <c r="FS44" s="317" t="s">
        <v>104</v>
      </c>
      <c r="FT44" s="317"/>
      <c r="FU44" s="317"/>
      <c r="FV44" s="34">
        <v>1</v>
      </c>
      <c r="FW44" s="34" t="s">
        <v>45</v>
      </c>
      <c r="FX44" s="34">
        <f>+FR12</f>
        <v>2</v>
      </c>
      <c r="FY44" s="34" t="s">
        <v>91</v>
      </c>
      <c r="FZ44" s="42">
        <f>ROUND(FV44*FX44,1)</f>
        <v>2</v>
      </c>
      <c r="GA44" s="32"/>
      <c r="GB44" s="34" t="s">
        <v>45</v>
      </c>
      <c r="GC44" s="43">
        <f>+GC5</f>
        <v>36900</v>
      </c>
      <c r="GD44" s="34" t="s">
        <v>91</v>
      </c>
      <c r="GE44" s="44">
        <f t="shared" ref="GE44" si="110">ROUND(FZ44*GC44,1)</f>
        <v>73800</v>
      </c>
      <c r="GH44" s="318"/>
      <c r="GI44" s="319"/>
      <c r="GJ44" s="320"/>
      <c r="GK44" s="316"/>
      <c r="GL44" s="317"/>
      <c r="GM44" s="317"/>
      <c r="GN44" s="317"/>
      <c r="GO44" s="317"/>
      <c r="GP44" s="317"/>
      <c r="GQ44" s="34"/>
      <c r="GR44" s="34"/>
      <c r="GS44" s="34"/>
      <c r="GT44" s="34"/>
      <c r="GU44" s="42"/>
      <c r="GV44" s="32"/>
      <c r="GW44" s="34"/>
      <c r="GX44" s="43"/>
      <c r="GY44" s="34"/>
      <c r="GZ44" s="44"/>
      <c r="HC44" s="318"/>
      <c r="HD44" s="319"/>
      <c r="HE44" s="320"/>
      <c r="HF44" s="316" t="s">
        <v>108</v>
      </c>
      <c r="HG44" s="317"/>
      <c r="HH44" s="317"/>
      <c r="HI44" s="317" t="s">
        <v>104</v>
      </c>
      <c r="HJ44" s="317"/>
      <c r="HK44" s="317"/>
      <c r="HL44" s="34">
        <v>1</v>
      </c>
      <c r="HM44" s="34" t="s">
        <v>45</v>
      </c>
      <c r="HN44" s="34">
        <f>+HH12</f>
        <v>3</v>
      </c>
      <c r="HO44" s="34" t="s">
        <v>91</v>
      </c>
      <c r="HP44" s="42">
        <f>ROUND(HL44*HN44,1)</f>
        <v>3</v>
      </c>
      <c r="HQ44" s="32"/>
      <c r="HR44" s="34" t="s">
        <v>45</v>
      </c>
      <c r="HS44" s="43">
        <f>+HS5</f>
        <v>36900</v>
      </c>
      <c r="HT44" s="34" t="s">
        <v>91</v>
      </c>
      <c r="HU44" s="44">
        <f t="shared" ref="HU44" si="111">ROUND(HP44*HS44,1)</f>
        <v>110700</v>
      </c>
      <c r="HX44" s="318"/>
      <c r="HY44" s="319"/>
      <c r="HZ44" s="320"/>
      <c r="IA44" s="316" t="s">
        <v>108</v>
      </c>
      <c r="IB44" s="317"/>
      <c r="IC44" s="317"/>
      <c r="ID44" s="317" t="s">
        <v>104</v>
      </c>
      <c r="IE44" s="317"/>
      <c r="IF44" s="317"/>
      <c r="IG44" s="34">
        <v>1</v>
      </c>
      <c r="IH44" s="34" t="s">
        <v>45</v>
      </c>
      <c r="II44" s="34">
        <f>+IC12</f>
        <v>3</v>
      </c>
      <c r="IJ44" s="34" t="s">
        <v>91</v>
      </c>
      <c r="IK44" s="42">
        <f>ROUND(IG44*II44,1)</f>
        <v>3</v>
      </c>
      <c r="IL44" s="32"/>
      <c r="IM44" s="34" t="s">
        <v>45</v>
      </c>
      <c r="IN44" s="43">
        <f>+IN5</f>
        <v>36900</v>
      </c>
      <c r="IO44" s="34" t="s">
        <v>91</v>
      </c>
      <c r="IP44" s="51">
        <f t="shared" ref="IP44" si="112">ROUND(IK44*IN44,1)</f>
        <v>110700</v>
      </c>
    </row>
    <row r="45" spans="1:250" ht="18" customHeight="1" x14ac:dyDescent="0.4">
      <c r="A45" s="318"/>
      <c r="B45" s="319"/>
      <c r="C45" s="320"/>
      <c r="D45" s="297"/>
      <c r="E45" s="298"/>
      <c r="F45" s="298"/>
      <c r="G45" s="298"/>
      <c r="H45" s="298"/>
      <c r="I45" s="298"/>
      <c r="J45" s="32"/>
      <c r="K45" s="32"/>
      <c r="L45" s="32"/>
      <c r="M45" s="32"/>
      <c r="N45" s="32"/>
      <c r="O45" s="32"/>
      <c r="P45" s="32"/>
      <c r="Q45" s="32"/>
      <c r="R45" s="32"/>
      <c r="S45" s="33"/>
      <c r="V45" s="318"/>
      <c r="W45" s="319"/>
      <c r="X45" s="320"/>
      <c r="Y45" s="297"/>
      <c r="Z45" s="298"/>
      <c r="AA45" s="298"/>
      <c r="AB45" s="298"/>
      <c r="AC45" s="298"/>
      <c r="AD45" s="298"/>
      <c r="AE45" s="32"/>
      <c r="AF45" s="32"/>
      <c r="AG45" s="32"/>
      <c r="AH45" s="32"/>
      <c r="AI45" s="32"/>
      <c r="AJ45" s="32"/>
      <c r="AK45" s="32"/>
      <c r="AL45" s="32"/>
      <c r="AM45" s="32"/>
      <c r="AN45" s="33"/>
      <c r="AQ45" s="318"/>
      <c r="AR45" s="319"/>
      <c r="AS45" s="320"/>
      <c r="AT45" s="297"/>
      <c r="AU45" s="298"/>
      <c r="AV45" s="298"/>
      <c r="AW45" s="298"/>
      <c r="AX45" s="298"/>
      <c r="AY45" s="298"/>
      <c r="AZ45" s="32"/>
      <c r="BA45" s="32"/>
      <c r="BB45" s="32"/>
      <c r="BC45" s="32"/>
      <c r="BD45" s="32"/>
      <c r="BE45" s="32"/>
      <c r="BF45" s="32"/>
      <c r="BG45" s="32"/>
      <c r="BH45" s="32"/>
      <c r="BI45" s="33"/>
      <c r="BL45" s="318"/>
      <c r="BM45" s="319"/>
      <c r="BN45" s="320"/>
      <c r="BO45" s="297"/>
      <c r="BP45" s="298"/>
      <c r="BQ45" s="298"/>
      <c r="BR45" s="298"/>
      <c r="BS45" s="298"/>
      <c r="BT45" s="298"/>
      <c r="BU45" s="32"/>
      <c r="BV45" s="32"/>
      <c r="BW45" s="32"/>
      <c r="BX45" s="32"/>
      <c r="BY45" s="32"/>
      <c r="BZ45" s="32"/>
      <c r="CA45" s="32"/>
      <c r="CB45" s="32"/>
      <c r="CC45" s="32"/>
      <c r="CD45" s="33"/>
      <c r="CG45" s="318"/>
      <c r="CH45" s="319"/>
      <c r="CI45" s="320"/>
      <c r="CJ45" s="297"/>
      <c r="CK45" s="298"/>
      <c r="CL45" s="298"/>
      <c r="CM45" s="298"/>
      <c r="CN45" s="298"/>
      <c r="CO45" s="298"/>
      <c r="CP45" s="32"/>
      <c r="CQ45" s="32"/>
      <c r="CR45" s="32"/>
      <c r="CS45" s="32"/>
      <c r="CT45" s="32"/>
      <c r="CU45" s="32"/>
      <c r="CV45" s="32"/>
      <c r="CW45" s="32"/>
      <c r="CX45" s="32"/>
      <c r="CY45" s="33"/>
      <c r="DB45" s="318"/>
      <c r="DC45" s="319"/>
      <c r="DD45" s="320"/>
      <c r="DE45" s="297"/>
      <c r="DF45" s="298"/>
      <c r="DG45" s="298"/>
      <c r="DH45" s="298"/>
      <c r="DI45" s="298"/>
      <c r="DJ45" s="298"/>
      <c r="DK45" s="32"/>
      <c r="DL45" s="32"/>
      <c r="DM45" s="32"/>
      <c r="DN45" s="32"/>
      <c r="DO45" s="32"/>
      <c r="DP45" s="32"/>
      <c r="DQ45" s="32"/>
      <c r="DR45" s="32"/>
      <c r="DS45" s="32"/>
      <c r="DT45" s="33"/>
      <c r="DW45" s="318"/>
      <c r="DX45" s="319"/>
      <c r="DY45" s="320"/>
      <c r="DZ45" s="297"/>
      <c r="EA45" s="298"/>
      <c r="EB45" s="298"/>
      <c r="EC45" s="298"/>
      <c r="ED45" s="298"/>
      <c r="EE45" s="298"/>
      <c r="EF45" s="32"/>
      <c r="EG45" s="32"/>
      <c r="EH45" s="32"/>
      <c r="EI45" s="32"/>
      <c r="EJ45" s="32"/>
      <c r="EK45" s="32"/>
      <c r="EL45" s="32"/>
      <c r="EM45" s="32"/>
      <c r="EN45" s="32"/>
      <c r="EO45" s="33"/>
      <c r="ER45" s="318"/>
      <c r="ES45" s="319"/>
      <c r="ET45" s="320"/>
      <c r="EU45" s="297"/>
      <c r="EV45" s="298"/>
      <c r="EW45" s="298"/>
      <c r="EX45" s="298"/>
      <c r="EY45" s="298"/>
      <c r="EZ45" s="298"/>
      <c r="FA45" s="32"/>
      <c r="FB45" s="32"/>
      <c r="FC45" s="32"/>
      <c r="FD45" s="32"/>
      <c r="FE45" s="32"/>
      <c r="FF45" s="32"/>
      <c r="FG45" s="32"/>
      <c r="FH45" s="32"/>
      <c r="FI45" s="32"/>
      <c r="FJ45" s="33"/>
      <c r="FM45" s="318"/>
      <c r="FN45" s="319"/>
      <c r="FO45" s="320"/>
      <c r="FP45" s="297"/>
      <c r="FQ45" s="298"/>
      <c r="FR45" s="298"/>
      <c r="FS45" s="298"/>
      <c r="FT45" s="298"/>
      <c r="FU45" s="298"/>
      <c r="FV45" s="32"/>
      <c r="FW45" s="32"/>
      <c r="FX45" s="32"/>
      <c r="FY45" s="32"/>
      <c r="FZ45" s="32"/>
      <c r="GA45" s="32"/>
      <c r="GB45" s="32"/>
      <c r="GC45" s="32"/>
      <c r="GD45" s="32"/>
      <c r="GE45" s="33"/>
      <c r="GH45" s="318"/>
      <c r="GI45" s="319"/>
      <c r="GJ45" s="320"/>
      <c r="GK45" s="297"/>
      <c r="GL45" s="298"/>
      <c r="GM45" s="298"/>
      <c r="GN45" s="298"/>
      <c r="GO45" s="298"/>
      <c r="GP45" s="298"/>
      <c r="GQ45" s="32"/>
      <c r="GR45" s="32"/>
      <c r="GS45" s="32"/>
      <c r="GT45" s="32"/>
      <c r="GU45" s="32"/>
      <c r="GV45" s="32"/>
      <c r="GW45" s="32"/>
      <c r="GX45" s="32"/>
      <c r="GY45" s="32"/>
      <c r="GZ45" s="33"/>
      <c r="HC45" s="318"/>
      <c r="HD45" s="319"/>
      <c r="HE45" s="320"/>
      <c r="HF45" s="297"/>
      <c r="HG45" s="298"/>
      <c r="HH45" s="298"/>
      <c r="HI45" s="298"/>
      <c r="HJ45" s="298"/>
      <c r="HK45" s="298"/>
      <c r="HL45" s="32"/>
      <c r="HM45" s="32"/>
      <c r="HN45" s="32"/>
      <c r="HO45" s="32"/>
      <c r="HP45" s="32"/>
      <c r="HQ45" s="32"/>
      <c r="HR45" s="32"/>
      <c r="HS45" s="32"/>
      <c r="HT45" s="32"/>
      <c r="HU45" s="33"/>
      <c r="HX45" s="318"/>
      <c r="HY45" s="319"/>
      <c r="HZ45" s="320"/>
      <c r="IA45" s="297"/>
      <c r="IB45" s="298"/>
      <c r="IC45" s="298"/>
      <c r="ID45" s="298"/>
      <c r="IE45" s="298"/>
      <c r="IF45" s="298"/>
      <c r="IG45" s="32"/>
      <c r="IH45" s="32"/>
      <c r="II45" s="32"/>
      <c r="IJ45" s="32"/>
      <c r="IK45" s="32"/>
      <c r="IL45" s="32"/>
      <c r="IM45" s="32"/>
      <c r="IN45" s="32"/>
      <c r="IO45" s="32"/>
      <c r="IP45" s="33"/>
    </row>
    <row r="46" spans="1:250" ht="18" customHeight="1" x14ac:dyDescent="0.4">
      <c r="A46" s="318"/>
      <c r="B46" s="319"/>
      <c r="C46" s="320"/>
      <c r="D46" s="291"/>
      <c r="E46" s="292"/>
      <c r="F46" s="292"/>
      <c r="G46" s="293"/>
      <c r="H46" s="293"/>
      <c r="I46" s="293"/>
      <c r="J46" s="220"/>
      <c r="K46" s="220"/>
      <c r="L46" s="220"/>
      <c r="M46" s="220"/>
      <c r="N46" s="289"/>
      <c r="O46" s="220"/>
      <c r="P46" s="220"/>
      <c r="Q46" s="220"/>
      <c r="R46" s="220"/>
      <c r="S46" s="290"/>
      <c r="V46" s="318"/>
      <c r="W46" s="319"/>
      <c r="X46" s="320"/>
      <c r="Y46" s="291" t="s">
        <v>115</v>
      </c>
      <c r="Z46" s="292"/>
      <c r="AA46" s="292"/>
      <c r="AB46" s="293" t="s">
        <v>104</v>
      </c>
      <c r="AC46" s="293"/>
      <c r="AD46" s="293"/>
      <c r="AE46" s="220">
        <v>1</v>
      </c>
      <c r="AF46" s="220" t="s">
        <v>45</v>
      </c>
      <c r="AG46" s="220">
        <f>+AA13</f>
        <v>3</v>
      </c>
      <c r="AH46" s="220" t="s">
        <v>91</v>
      </c>
      <c r="AI46" s="289">
        <f>ROUND(AE46*AG46,1)</f>
        <v>3</v>
      </c>
      <c r="AJ46" s="220"/>
      <c r="AK46" s="220" t="s">
        <v>45</v>
      </c>
      <c r="AL46" s="220">
        <f>+AL5</f>
        <v>36900</v>
      </c>
      <c r="AM46" s="220" t="s">
        <v>91</v>
      </c>
      <c r="AN46" s="290">
        <f>ROUND(AI46*AL46,1)</f>
        <v>110700</v>
      </c>
      <c r="AQ46" s="318"/>
      <c r="AR46" s="319"/>
      <c r="AS46" s="320"/>
      <c r="AT46" s="291"/>
      <c r="AU46" s="292"/>
      <c r="AV46" s="292"/>
      <c r="AW46" s="293"/>
      <c r="AX46" s="293"/>
      <c r="AY46" s="293"/>
      <c r="AZ46" s="220"/>
      <c r="BA46" s="220"/>
      <c r="BB46" s="220"/>
      <c r="BC46" s="220"/>
      <c r="BD46" s="289"/>
      <c r="BE46" s="220"/>
      <c r="BF46" s="220"/>
      <c r="BG46" s="220"/>
      <c r="BH46" s="220"/>
      <c r="BI46" s="290"/>
      <c r="BL46" s="318"/>
      <c r="BM46" s="319"/>
      <c r="BN46" s="320"/>
      <c r="BO46" s="291"/>
      <c r="BP46" s="292"/>
      <c r="BQ46" s="292"/>
      <c r="BR46" s="293"/>
      <c r="BS46" s="293"/>
      <c r="BT46" s="293"/>
      <c r="BU46" s="220"/>
      <c r="BV46" s="220"/>
      <c r="BW46" s="220"/>
      <c r="BX46" s="220"/>
      <c r="BY46" s="289"/>
      <c r="BZ46" s="220"/>
      <c r="CA46" s="220"/>
      <c r="CB46" s="220"/>
      <c r="CC46" s="220"/>
      <c r="CD46" s="290"/>
      <c r="CG46" s="318"/>
      <c r="CH46" s="319"/>
      <c r="CI46" s="320"/>
      <c r="CJ46" s="291"/>
      <c r="CK46" s="292"/>
      <c r="CL46" s="292"/>
      <c r="CM46" s="293"/>
      <c r="CN46" s="293"/>
      <c r="CO46" s="293"/>
      <c r="CP46" s="220"/>
      <c r="CQ46" s="220"/>
      <c r="CR46" s="220"/>
      <c r="CS46" s="220"/>
      <c r="CT46" s="289"/>
      <c r="CU46" s="220"/>
      <c r="CV46" s="220"/>
      <c r="CW46" s="220"/>
      <c r="CX46" s="220"/>
      <c r="CY46" s="290"/>
      <c r="DB46" s="318"/>
      <c r="DC46" s="319"/>
      <c r="DD46" s="320"/>
      <c r="DE46" s="291" t="s">
        <v>115</v>
      </c>
      <c r="DF46" s="292"/>
      <c r="DG46" s="292"/>
      <c r="DH46" s="293" t="s">
        <v>104</v>
      </c>
      <c r="DI46" s="293"/>
      <c r="DJ46" s="293"/>
      <c r="DK46" s="220">
        <v>1</v>
      </c>
      <c r="DL46" s="220" t="s">
        <v>45</v>
      </c>
      <c r="DM46" s="220">
        <f>+DG13</f>
        <v>3</v>
      </c>
      <c r="DN46" s="220" t="s">
        <v>91</v>
      </c>
      <c r="DO46" s="289">
        <f>ROUND(DK46*DM46,1)</f>
        <v>3</v>
      </c>
      <c r="DP46" s="220"/>
      <c r="DQ46" s="220" t="s">
        <v>45</v>
      </c>
      <c r="DR46" s="220">
        <f>+DR5</f>
        <v>36900</v>
      </c>
      <c r="DS46" s="220" t="s">
        <v>91</v>
      </c>
      <c r="DT46" s="290">
        <f>ROUND(DO46*DR46,1)</f>
        <v>110700</v>
      </c>
      <c r="DW46" s="318"/>
      <c r="DX46" s="319"/>
      <c r="DY46" s="320"/>
      <c r="DZ46" s="291"/>
      <c r="EA46" s="292"/>
      <c r="EB46" s="292"/>
      <c r="EC46" s="293"/>
      <c r="ED46" s="293"/>
      <c r="EE46" s="293"/>
      <c r="EF46" s="220"/>
      <c r="EG46" s="220"/>
      <c r="EH46" s="220"/>
      <c r="EI46" s="220"/>
      <c r="EJ46" s="289"/>
      <c r="EK46" s="220"/>
      <c r="EL46" s="220"/>
      <c r="EM46" s="220"/>
      <c r="EN46" s="220"/>
      <c r="EO46" s="290"/>
      <c r="ER46" s="318"/>
      <c r="ES46" s="319"/>
      <c r="ET46" s="320"/>
      <c r="EU46" s="291"/>
      <c r="EV46" s="292"/>
      <c r="EW46" s="292"/>
      <c r="EX46" s="293"/>
      <c r="EY46" s="293"/>
      <c r="EZ46" s="293"/>
      <c r="FA46" s="220"/>
      <c r="FB46" s="220"/>
      <c r="FC46" s="220"/>
      <c r="FD46" s="220"/>
      <c r="FE46" s="289"/>
      <c r="FF46" s="220"/>
      <c r="FG46" s="220"/>
      <c r="FH46" s="220"/>
      <c r="FI46" s="220"/>
      <c r="FJ46" s="290"/>
      <c r="FM46" s="318"/>
      <c r="FN46" s="319"/>
      <c r="FO46" s="320"/>
      <c r="FP46" s="291"/>
      <c r="FQ46" s="292"/>
      <c r="FR46" s="292"/>
      <c r="FS46" s="293"/>
      <c r="FT46" s="293"/>
      <c r="FU46" s="293"/>
      <c r="FV46" s="220"/>
      <c r="FW46" s="220"/>
      <c r="FX46" s="220"/>
      <c r="FY46" s="220"/>
      <c r="FZ46" s="289"/>
      <c r="GA46" s="220"/>
      <c r="GB46" s="220"/>
      <c r="GC46" s="220"/>
      <c r="GD46" s="220"/>
      <c r="GE46" s="290"/>
      <c r="GH46" s="318"/>
      <c r="GI46" s="319"/>
      <c r="GJ46" s="320"/>
      <c r="GK46" s="291"/>
      <c r="GL46" s="292"/>
      <c r="GM46" s="292"/>
      <c r="GN46" s="293"/>
      <c r="GO46" s="293"/>
      <c r="GP46" s="293"/>
      <c r="GQ46" s="220"/>
      <c r="GR46" s="220"/>
      <c r="GS46" s="220"/>
      <c r="GT46" s="220"/>
      <c r="GU46" s="289"/>
      <c r="GV46" s="220"/>
      <c r="GW46" s="220"/>
      <c r="GX46" s="220"/>
      <c r="GY46" s="220"/>
      <c r="GZ46" s="290"/>
      <c r="HC46" s="318"/>
      <c r="HD46" s="319"/>
      <c r="HE46" s="320"/>
      <c r="HF46" s="291"/>
      <c r="HG46" s="292"/>
      <c r="HH46" s="292"/>
      <c r="HI46" s="293"/>
      <c r="HJ46" s="293"/>
      <c r="HK46" s="293"/>
      <c r="HL46" s="220"/>
      <c r="HM46" s="220"/>
      <c r="HN46" s="220"/>
      <c r="HO46" s="220"/>
      <c r="HP46" s="289"/>
      <c r="HQ46" s="220"/>
      <c r="HR46" s="220"/>
      <c r="HS46" s="220"/>
      <c r="HT46" s="220"/>
      <c r="HU46" s="290"/>
      <c r="HX46" s="318"/>
      <c r="HY46" s="319"/>
      <c r="HZ46" s="320"/>
      <c r="IA46" s="291"/>
      <c r="IB46" s="292"/>
      <c r="IC46" s="292"/>
      <c r="ID46" s="293"/>
      <c r="IE46" s="293"/>
      <c r="IF46" s="293"/>
      <c r="IG46" s="220"/>
      <c r="IH46" s="220"/>
      <c r="II46" s="220"/>
      <c r="IJ46" s="220"/>
      <c r="IK46" s="289"/>
      <c r="IL46" s="220"/>
      <c r="IM46" s="220"/>
      <c r="IN46" s="220"/>
      <c r="IO46" s="220"/>
      <c r="IP46" s="290"/>
    </row>
    <row r="47" spans="1:250" ht="18" customHeight="1" x14ac:dyDescent="0.4">
      <c r="A47" s="318"/>
      <c r="B47" s="319"/>
      <c r="C47" s="320"/>
      <c r="D47" s="291"/>
      <c r="E47" s="292"/>
      <c r="F47" s="292"/>
      <c r="G47" s="293"/>
      <c r="H47" s="293"/>
      <c r="I47" s="293"/>
      <c r="J47" s="220"/>
      <c r="K47" s="220"/>
      <c r="L47" s="220"/>
      <c r="M47" s="220"/>
      <c r="N47" s="289"/>
      <c r="O47" s="220"/>
      <c r="P47" s="220"/>
      <c r="Q47" s="220"/>
      <c r="R47" s="220"/>
      <c r="S47" s="290"/>
      <c r="V47" s="318"/>
      <c r="W47" s="319"/>
      <c r="X47" s="320"/>
      <c r="Y47" s="291"/>
      <c r="Z47" s="292"/>
      <c r="AA47" s="292"/>
      <c r="AB47" s="293"/>
      <c r="AC47" s="293"/>
      <c r="AD47" s="293"/>
      <c r="AE47" s="220"/>
      <c r="AF47" s="220"/>
      <c r="AG47" s="220"/>
      <c r="AH47" s="220"/>
      <c r="AI47" s="289"/>
      <c r="AJ47" s="220"/>
      <c r="AK47" s="220"/>
      <c r="AL47" s="220"/>
      <c r="AM47" s="220"/>
      <c r="AN47" s="290"/>
      <c r="AQ47" s="318"/>
      <c r="AR47" s="319"/>
      <c r="AS47" s="320"/>
      <c r="AT47" s="291"/>
      <c r="AU47" s="292"/>
      <c r="AV47" s="292"/>
      <c r="AW47" s="293"/>
      <c r="AX47" s="293"/>
      <c r="AY47" s="293"/>
      <c r="AZ47" s="220"/>
      <c r="BA47" s="220"/>
      <c r="BB47" s="220"/>
      <c r="BC47" s="220"/>
      <c r="BD47" s="289"/>
      <c r="BE47" s="220"/>
      <c r="BF47" s="220"/>
      <c r="BG47" s="220"/>
      <c r="BH47" s="220"/>
      <c r="BI47" s="290"/>
      <c r="BL47" s="318"/>
      <c r="BM47" s="319"/>
      <c r="BN47" s="320"/>
      <c r="BO47" s="291"/>
      <c r="BP47" s="292"/>
      <c r="BQ47" s="292"/>
      <c r="BR47" s="293"/>
      <c r="BS47" s="293"/>
      <c r="BT47" s="293"/>
      <c r="BU47" s="220"/>
      <c r="BV47" s="220"/>
      <c r="BW47" s="220"/>
      <c r="BX47" s="220"/>
      <c r="BY47" s="289"/>
      <c r="BZ47" s="220"/>
      <c r="CA47" s="220"/>
      <c r="CB47" s="220"/>
      <c r="CC47" s="220"/>
      <c r="CD47" s="290"/>
      <c r="CG47" s="318"/>
      <c r="CH47" s="319"/>
      <c r="CI47" s="320"/>
      <c r="CJ47" s="291"/>
      <c r="CK47" s="292"/>
      <c r="CL47" s="292"/>
      <c r="CM47" s="293"/>
      <c r="CN47" s="293"/>
      <c r="CO47" s="293"/>
      <c r="CP47" s="220"/>
      <c r="CQ47" s="220"/>
      <c r="CR47" s="220"/>
      <c r="CS47" s="220"/>
      <c r="CT47" s="289"/>
      <c r="CU47" s="220"/>
      <c r="CV47" s="220"/>
      <c r="CW47" s="220"/>
      <c r="CX47" s="220"/>
      <c r="CY47" s="290"/>
      <c r="DB47" s="318"/>
      <c r="DC47" s="319"/>
      <c r="DD47" s="320"/>
      <c r="DE47" s="291"/>
      <c r="DF47" s="292"/>
      <c r="DG47" s="292"/>
      <c r="DH47" s="293"/>
      <c r="DI47" s="293"/>
      <c r="DJ47" s="293"/>
      <c r="DK47" s="220"/>
      <c r="DL47" s="220"/>
      <c r="DM47" s="220"/>
      <c r="DN47" s="220"/>
      <c r="DO47" s="289"/>
      <c r="DP47" s="220"/>
      <c r="DQ47" s="220"/>
      <c r="DR47" s="220"/>
      <c r="DS47" s="220"/>
      <c r="DT47" s="290"/>
      <c r="DW47" s="318"/>
      <c r="DX47" s="319"/>
      <c r="DY47" s="320"/>
      <c r="DZ47" s="291"/>
      <c r="EA47" s="292"/>
      <c r="EB47" s="292"/>
      <c r="EC47" s="293"/>
      <c r="ED47" s="293"/>
      <c r="EE47" s="293"/>
      <c r="EF47" s="220"/>
      <c r="EG47" s="220"/>
      <c r="EH47" s="220"/>
      <c r="EI47" s="220"/>
      <c r="EJ47" s="289"/>
      <c r="EK47" s="220"/>
      <c r="EL47" s="220"/>
      <c r="EM47" s="220"/>
      <c r="EN47" s="220"/>
      <c r="EO47" s="290"/>
      <c r="ER47" s="318"/>
      <c r="ES47" s="319"/>
      <c r="ET47" s="320"/>
      <c r="EU47" s="291"/>
      <c r="EV47" s="292"/>
      <c r="EW47" s="292"/>
      <c r="EX47" s="293"/>
      <c r="EY47" s="293"/>
      <c r="EZ47" s="293"/>
      <c r="FA47" s="220"/>
      <c r="FB47" s="220"/>
      <c r="FC47" s="220"/>
      <c r="FD47" s="220"/>
      <c r="FE47" s="289"/>
      <c r="FF47" s="220"/>
      <c r="FG47" s="220"/>
      <c r="FH47" s="220"/>
      <c r="FI47" s="220"/>
      <c r="FJ47" s="290"/>
      <c r="FM47" s="318"/>
      <c r="FN47" s="319"/>
      <c r="FO47" s="320"/>
      <c r="FP47" s="291"/>
      <c r="FQ47" s="292"/>
      <c r="FR47" s="292"/>
      <c r="FS47" s="293"/>
      <c r="FT47" s="293"/>
      <c r="FU47" s="293"/>
      <c r="FV47" s="220"/>
      <c r="FW47" s="220"/>
      <c r="FX47" s="220"/>
      <c r="FY47" s="220"/>
      <c r="FZ47" s="289"/>
      <c r="GA47" s="220"/>
      <c r="GB47" s="220"/>
      <c r="GC47" s="220"/>
      <c r="GD47" s="220"/>
      <c r="GE47" s="290"/>
      <c r="GH47" s="318"/>
      <c r="GI47" s="319"/>
      <c r="GJ47" s="320"/>
      <c r="GK47" s="291"/>
      <c r="GL47" s="292"/>
      <c r="GM47" s="292"/>
      <c r="GN47" s="293"/>
      <c r="GO47" s="293"/>
      <c r="GP47" s="293"/>
      <c r="GQ47" s="220"/>
      <c r="GR47" s="220"/>
      <c r="GS47" s="220"/>
      <c r="GT47" s="220"/>
      <c r="GU47" s="289"/>
      <c r="GV47" s="220"/>
      <c r="GW47" s="220"/>
      <c r="GX47" s="220"/>
      <c r="GY47" s="220"/>
      <c r="GZ47" s="290"/>
      <c r="HC47" s="318"/>
      <c r="HD47" s="319"/>
      <c r="HE47" s="320"/>
      <c r="HF47" s="291"/>
      <c r="HG47" s="292"/>
      <c r="HH47" s="292"/>
      <c r="HI47" s="293"/>
      <c r="HJ47" s="293"/>
      <c r="HK47" s="293"/>
      <c r="HL47" s="220"/>
      <c r="HM47" s="220"/>
      <c r="HN47" s="220"/>
      <c r="HO47" s="220"/>
      <c r="HP47" s="289"/>
      <c r="HQ47" s="220"/>
      <c r="HR47" s="220"/>
      <c r="HS47" s="220"/>
      <c r="HT47" s="220"/>
      <c r="HU47" s="290"/>
      <c r="HX47" s="318"/>
      <c r="HY47" s="319"/>
      <c r="HZ47" s="320"/>
      <c r="IA47" s="291"/>
      <c r="IB47" s="292"/>
      <c r="IC47" s="292"/>
      <c r="ID47" s="293"/>
      <c r="IE47" s="293"/>
      <c r="IF47" s="293"/>
      <c r="IG47" s="220"/>
      <c r="IH47" s="220"/>
      <c r="II47" s="220"/>
      <c r="IJ47" s="220"/>
      <c r="IK47" s="289"/>
      <c r="IL47" s="220"/>
      <c r="IM47" s="220"/>
      <c r="IN47" s="220"/>
      <c r="IO47" s="220"/>
      <c r="IP47" s="290"/>
    </row>
    <row r="48" spans="1:250" ht="18" customHeight="1" x14ac:dyDescent="0.4">
      <c r="A48" s="318"/>
      <c r="B48" s="319"/>
      <c r="C48" s="320"/>
      <c r="D48" s="291"/>
      <c r="E48" s="292"/>
      <c r="F48" s="292"/>
      <c r="G48" s="293"/>
      <c r="H48" s="293"/>
      <c r="I48" s="293"/>
      <c r="J48" s="220"/>
      <c r="K48" s="220"/>
      <c r="L48" s="220"/>
      <c r="M48" s="220"/>
      <c r="N48" s="289"/>
      <c r="O48" s="220"/>
      <c r="P48" s="220"/>
      <c r="Q48" s="220"/>
      <c r="R48" s="220"/>
      <c r="S48" s="290"/>
      <c r="V48" s="318"/>
      <c r="W48" s="319"/>
      <c r="X48" s="320"/>
      <c r="Y48" s="291" t="s">
        <v>116</v>
      </c>
      <c r="Z48" s="292"/>
      <c r="AA48" s="292"/>
      <c r="AB48" s="293" t="s">
        <v>104</v>
      </c>
      <c r="AC48" s="293"/>
      <c r="AD48" s="293"/>
      <c r="AE48" s="220">
        <v>1</v>
      </c>
      <c r="AF48" s="220" t="s">
        <v>45</v>
      </c>
      <c r="AG48" s="220">
        <f>+AA15</f>
        <v>4</v>
      </c>
      <c r="AH48" s="220" t="s">
        <v>91</v>
      </c>
      <c r="AI48" s="289">
        <f>ROUND(AE48*AG48,1)</f>
        <v>4</v>
      </c>
      <c r="AJ48" s="220"/>
      <c r="AK48" s="220" t="s">
        <v>45</v>
      </c>
      <c r="AL48" s="220">
        <f>+AL5</f>
        <v>36900</v>
      </c>
      <c r="AM48" s="220" t="s">
        <v>91</v>
      </c>
      <c r="AN48" s="290">
        <f>ROUND(AI48*AL48,1)</f>
        <v>147600</v>
      </c>
      <c r="AQ48" s="318"/>
      <c r="AR48" s="319"/>
      <c r="AS48" s="320"/>
      <c r="AT48" s="291"/>
      <c r="AU48" s="292"/>
      <c r="AV48" s="292"/>
      <c r="AW48" s="293"/>
      <c r="AX48" s="293"/>
      <c r="AY48" s="293"/>
      <c r="AZ48" s="220"/>
      <c r="BA48" s="220"/>
      <c r="BB48" s="220"/>
      <c r="BC48" s="220"/>
      <c r="BD48" s="289"/>
      <c r="BE48" s="220"/>
      <c r="BF48" s="220"/>
      <c r="BG48" s="220"/>
      <c r="BH48" s="220"/>
      <c r="BI48" s="290"/>
      <c r="BL48" s="318"/>
      <c r="BM48" s="319"/>
      <c r="BN48" s="320"/>
      <c r="BO48" s="291"/>
      <c r="BP48" s="292"/>
      <c r="BQ48" s="292"/>
      <c r="BR48" s="293"/>
      <c r="BS48" s="293"/>
      <c r="BT48" s="293"/>
      <c r="BU48" s="220"/>
      <c r="BV48" s="220"/>
      <c r="BW48" s="220"/>
      <c r="BX48" s="220"/>
      <c r="BY48" s="289"/>
      <c r="BZ48" s="220"/>
      <c r="CA48" s="220"/>
      <c r="CB48" s="220"/>
      <c r="CC48" s="220"/>
      <c r="CD48" s="290"/>
      <c r="CG48" s="318"/>
      <c r="CH48" s="319"/>
      <c r="CI48" s="320"/>
      <c r="CJ48" s="291"/>
      <c r="CK48" s="292"/>
      <c r="CL48" s="292"/>
      <c r="CM48" s="293"/>
      <c r="CN48" s="293"/>
      <c r="CO48" s="293"/>
      <c r="CP48" s="220"/>
      <c r="CQ48" s="220"/>
      <c r="CR48" s="220"/>
      <c r="CS48" s="220"/>
      <c r="CT48" s="289"/>
      <c r="CU48" s="220"/>
      <c r="CV48" s="220"/>
      <c r="CW48" s="220"/>
      <c r="CX48" s="220"/>
      <c r="CY48" s="290"/>
      <c r="DB48" s="318"/>
      <c r="DC48" s="319"/>
      <c r="DD48" s="320"/>
      <c r="DE48" s="291" t="s">
        <v>116</v>
      </c>
      <c r="DF48" s="292"/>
      <c r="DG48" s="292"/>
      <c r="DH48" s="293" t="s">
        <v>104</v>
      </c>
      <c r="DI48" s="293"/>
      <c r="DJ48" s="293"/>
      <c r="DK48" s="220">
        <v>1</v>
      </c>
      <c r="DL48" s="220" t="s">
        <v>45</v>
      </c>
      <c r="DM48" s="220">
        <f>+DG15</f>
        <v>3</v>
      </c>
      <c r="DN48" s="220" t="s">
        <v>91</v>
      </c>
      <c r="DO48" s="289">
        <f>ROUND(DK48*DM48,1)</f>
        <v>3</v>
      </c>
      <c r="DP48" s="220"/>
      <c r="DQ48" s="220" t="s">
        <v>45</v>
      </c>
      <c r="DR48" s="220">
        <f>+DR5</f>
        <v>36900</v>
      </c>
      <c r="DS48" s="220" t="s">
        <v>91</v>
      </c>
      <c r="DT48" s="290">
        <f>ROUND(DO48*DR48,1)</f>
        <v>110700</v>
      </c>
      <c r="DW48" s="318"/>
      <c r="DX48" s="319"/>
      <c r="DY48" s="320"/>
      <c r="DZ48" s="291"/>
      <c r="EA48" s="292"/>
      <c r="EB48" s="292"/>
      <c r="EC48" s="293"/>
      <c r="ED48" s="293"/>
      <c r="EE48" s="293"/>
      <c r="EF48" s="220"/>
      <c r="EG48" s="220"/>
      <c r="EH48" s="220"/>
      <c r="EI48" s="220"/>
      <c r="EJ48" s="289"/>
      <c r="EK48" s="220"/>
      <c r="EL48" s="220"/>
      <c r="EM48" s="220"/>
      <c r="EN48" s="220"/>
      <c r="EO48" s="290"/>
      <c r="ER48" s="318"/>
      <c r="ES48" s="319"/>
      <c r="ET48" s="320"/>
      <c r="EU48" s="291"/>
      <c r="EV48" s="292"/>
      <c r="EW48" s="292"/>
      <c r="EX48" s="293"/>
      <c r="EY48" s="293"/>
      <c r="EZ48" s="293"/>
      <c r="FA48" s="220"/>
      <c r="FB48" s="220"/>
      <c r="FC48" s="220"/>
      <c r="FD48" s="220"/>
      <c r="FE48" s="289"/>
      <c r="FF48" s="220"/>
      <c r="FG48" s="220"/>
      <c r="FH48" s="220"/>
      <c r="FI48" s="220"/>
      <c r="FJ48" s="290"/>
      <c r="FM48" s="318"/>
      <c r="FN48" s="319"/>
      <c r="FO48" s="320"/>
      <c r="FP48" s="291"/>
      <c r="FQ48" s="292"/>
      <c r="FR48" s="292"/>
      <c r="FS48" s="293"/>
      <c r="FT48" s="293"/>
      <c r="FU48" s="293"/>
      <c r="FV48" s="220"/>
      <c r="FW48" s="220"/>
      <c r="FX48" s="220"/>
      <c r="FY48" s="220"/>
      <c r="FZ48" s="289"/>
      <c r="GA48" s="220"/>
      <c r="GB48" s="220"/>
      <c r="GC48" s="220"/>
      <c r="GD48" s="220"/>
      <c r="GE48" s="290"/>
      <c r="GH48" s="318"/>
      <c r="GI48" s="319"/>
      <c r="GJ48" s="320"/>
      <c r="GK48" s="291"/>
      <c r="GL48" s="292"/>
      <c r="GM48" s="292"/>
      <c r="GN48" s="293"/>
      <c r="GO48" s="293"/>
      <c r="GP48" s="293"/>
      <c r="GQ48" s="220"/>
      <c r="GR48" s="220"/>
      <c r="GS48" s="220"/>
      <c r="GT48" s="220"/>
      <c r="GU48" s="289"/>
      <c r="GV48" s="220"/>
      <c r="GW48" s="220"/>
      <c r="GX48" s="220"/>
      <c r="GY48" s="220"/>
      <c r="GZ48" s="290"/>
      <c r="HC48" s="318"/>
      <c r="HD48" s="319"/>
      <c r="HE48" s="320"/>
      <c r="HF48" s="291"/>
      <c r="HG48" s="292"/>
      <c r="HH48" s="292"/>
      <c r="HI48" s="293"/>
      <c r="HJ48" s="293"/>
      <c r="HK48" s="293"/>
      <c r="HL48" s="220"/>
      <c r="HM48" s="220"/>
      <c r="HN48" s="220"/>
      <c r="HO48" s="220"/>
      <c r="HP48" s="289"/>
      <c r="HQ48" s="220"/>
      <c r="HR48" s="220"/>
      <c r="HS48" s="220"/>
      <c r="HT48" s="220"/>
      <c r="HU48" s="290"/>
      <c r="HX48" s="318"/>
      <c r="HY48" s="319"/>
      <c r="HZ48" s="320"/>
      <c r="IA48" s="291"/>
      <c r="IB48" s="292"/>
      <c r="IC48" s="292"/>
      <c r="ID48" s="293"/>
      <c r="IE48" s="293"/>
      <c r="IF48" s="293"/>
      <c r="IG48" s="220"/>
      <c r="IH48" s="220"/>
      <c r="II48" s="220"/>
      <c r="IJ48" s="220"/>
      <c r="IK48" s="289"/>
      <c r="IL48" s="220"/>
      <c r="IM48" s="220"/>
      <c r="IN48" s="220"/>
      <c r="IO48" s="220"/>
      <c r="IP48" s="290"/>
    </row>
    <row r="49" spans="1:250" ht="18" customHeight="1" x14ac:dyDescent="0.4">
      <c r="A49" s="318"/>
      <c r="B49" s="319"/>
      <c r="C49" s="320"/>
      <c r="D49" s="291"/>
      <c r="E49" s="292"/>
      <c r="F49" s="292"/>
      <c r="G49" s="293"/>
      <c r="H49" s="293"/>
      <c r="I49" s="293"/>
      <c r="J49" s="220"/>
      <c r="K49" s="220"/>
      <c r="L49" s="220"/>
      <c r="M49" s="220"/>
      <c r="N49" s="289"/>
      <c r="O49" s="220"/>
      <c r="P49" s="220"/>
      <c r="Q49" s="220"/>
      <c r="R49" s="220"/>
      <c r="S49" s="290"/>
      <c r="V49" s="318"/>
      <c r="W49" s="319"/>
      <c r="X49" s="320"/>
      <c r="Y49" s="291"/>
      <c r="Z49" s="292"/>
      <c r="AA49" s="292"/>
      <c r="AB49" s="293"/>
      <c r="AC49" s="293"/>
      <c r="AD49" s="293"/>
      <c r="AE49" s="220"/>
      <c r="AF49" s="220"/>
      <c r="AG49" s="220"/>
      <c r="AH49" s="220"/>
      <c r="AI49" s="289"/>
      <c r="AJ49" s="220"/>
      <c r="AK49" s="220"/>
      <c r="AL49" s="220"/>
      <c r="AM49" s="220"/>
      <c r="AN49" s="290"/>
      <c r="AQ49" s="318"/>
      <c r="AR49" s="319"/>
      <c r="AS49" s="320"/>
      <c r="AT49" s="291"/>
      <c r="AU49" s="292"/>
      <c r="AV49" s="292"/>
      <c r="AW49" s="293"/>
      <c r="AX49" s="293"/>
      <c r="AY49" s="293"/>
      <c r="AZ49" s="220"/>
      <c r="BA49" s="220"/>
      <c r="BB49" s="220"/>
      <c r="BC49" s="220"/>
      <c r="BD49" s="289"/>
      <c r="BE49" s="220"/>
      <c r="BF49" s="220"/>
      <c r="BG49" s="220"/>
      <c r="BH49" s="220"/>
      <c r="BI49" s="290"/>
      <c r="BL49" s="318"/>
      <c r="BM49" s="319"/>
      <c r="BN49" s="320"/>
      <c r="BO49" s="291"/>
      <c r="BP49" s="292"/>
      <c r="BQ49" s="292"/>
      <c r="BR49" s="293"/>
      <c r="BS49" s="293"/>
      <c r="BT49" s="293"/>
      <c r="BU49" s="220"/>
      <c r="BV49" s="220"/>
      <c r="BW49" s="220"/>
      <c r="BX49" s="220"/>
      <c r="BY49" s="289"/>
      <c r="BZ49" s="220"/>
      <c r="CA49" s="220"/>
      <c r="CB49" s="220"/>
      <c r="CC49" s="220"/>
      <c r="CD49" s="290"/>
      <c r="CG49" s="318"/>
      <c r="CH49" s="319"/>
      <c r="CI49" s="320"/>
      <c r="CJ49" s="291"/>
      <c r="CK49" s="292"/>
      <c r="CL49" s="292"/>
      <c r="CM49" s="293"/>
      <c r="CN49" s="293"/>
      <c r="CO49" s="293"/>
      <c r="CP49" s="220"/>
      <c r="CQ49" s="220"/>
      <c r="CR49" s="220"/>
      <c r="CS49" s="220"/>
      <c r="CT49" s="289"/>
      <c r="CU49" s="220"/>
      <c r="CV49" s="220"/>
      <c r="CW49" s="220"/>
      <c r="CX49" s="220"/>
      <c r="CY49" s="290"/>
      <c r="DB49" s="318"/>
      <c r="DC49" s="319"/>
      <c r="DD49" s="320"/>
      <c r="DE49" s="291"/>
      <c r="DF49" s="292"/>
      <c r="DG49" s="292"/>
      <c r="DH49" s="293"/>
      <c r="DI49" s="293"/>
      <c r="DJ49" s="293"/>
      <c r="DK49" s="220"/>
      <c r="DL49" s="220"/>
      <c r="DM49" s="220"/>
      <c r="DN49" s="220"/>
      <c r="DO49" s="289"/>
      <c r="DP49" s="220"/>
      <c r="DQ49" s="220"/>
      <c r="DR49" s="220"/>
      <c r="DS49" s="220"/>
      <c r="DT49" s="290"/>
      <c r="DW49" s="318"/>
      <c r="DX49" s="319"/>
      <c r="DY49" s="320"/>
      <c r="DZ49" s="291"/>
      <c r="EA49" s="292"/>
      <c r="EB49" s="292"/>
      <c r="EC49" s="293"/>
      <c r="ED49" s="293"/>
      <c r="EE49" s="293"/>
      <c r="EF49" s="220"/>
      <c r="EG49" s="220"/>
      <c r="EH49" s="220"/>
      <c r="EI49" s="220"/>
      <c r="EJ49" s="289"/>
      <c r="EK49" s="220"/>
      <c r="EL49" s="220"/>
      <c r="EM49" s="220"/>
      <c r="EN49" s="220"/>
      <c r="EO49" s="290"/>
      <c r="ER49" s="318"/>
      <c r="ES49" s="319"/>
      <c r="ET49" s="320"/>
      <c r="EU49" s="291"/>
      <c r="EV49" s="292"/>
      <c r="EW49" s="292"/>
      <c r="EX49" s="293"/>
      <c r="EY49" s="293"/>
      <c r="EZ49" s="293"/>
      <c r="FA49" s="220"/>
      <c r="FB49" s="220"/>
      <c r="FC49" s="220"/>
      <c r="FD49" s="220"/>
      <c r="FE49" s="289"/>
      <c r="FF49" s="220"/>
      <c r="FG49" s="220"/>
      <c r="FH49" s="220"/>
      <c r="FI49" s="220"/>
      <c r="FJ49" s="290"/>
      <c r="FM49" s="318"/>
      <c r="FN49" s="319"/>
      <c r="FO49" s="320"/>
      <c r="FP49" s="291"/>
      <c r="FQ49" s="292"/>
      <c r="FR49" s="292"/>
      <c r="FS49" s="293"/>
      <c r="FT49" s="293"/>
      <c r="FU49" s="293"/>
      <c r="FV49" s="220"/>
      <c r="FW49" s="220"/>
      <c r="FX49" s="220"/>
      <c r="FY49" s="220"/>
      <c r="FZ49" s="289"/>
      <c r="GA49" s="220"/>
      <c r="GB49" s="220"/>
      <c r="GC49" s="220"/>
      <c r="GD49" s="220"/>
      <c r="GE49" s="290"/>
      <c r="GH49" s="318"/>
      <c r="GI49" s="319"/>
      <c r="GJ49" s="320"/>
      <c r="GK49" s="291"/>
      <c r="GL49" s="292"/>
      <c r="GM49" s="292"/>
      <c r="GN49" s="293"/>
      <c r="GO49" s="293"/>
      <c r="GP49" s="293"/>
      <c r="GQ49" s="220"/>
      <c r="GR49" s="220"/>
      <c r="GS49" s="220"/>
      <c r="GT49" s="220"/>
      <c r="GU49" s="289"/>
      <c r="GV49" s="220"/>
      <c r="GW49" s="220"/>
      <c r="GX49" s="220"/>
      <c r="GY49" s="220"/>
      <c r="GZ49" s="290"/>
      <c r="HC49" s="318"/>
      <c r="HD49" s="319"/>
      <c r="HE49" s="320"/>
      <c r="HF49" s="291"/>
      <c r="HG49" s="292"/>
      <c r="HH49" s="292"/>
      <c r="HI49" s="293"/>
      <c r="HJ49" s="293"/>
      <c r="HK49" s="293"/>
      <c r="HL49" s="220"/>
      <c r="HM49" s="220"/>
      <c r="HN49" s="220"/>
      <c r="HO49" s="220"/>
      <c r="HP49" s="289"/>
      <c r="HQ49" s="220"/>
      <c r="HR49" s="220"/>
      <c r="HS49" s="220"/>
      <c r="HT49" s="220"/>
      <c r="HU49" s="290"/>
      <c r="HX49" s="318"/>
      <c r="HY49" s="319"/>
      <c r="HZ49" s="320"/>
      <c r="IA49" s="291"/>
      <c r="IB49" s="292"/>
      <c r="IC49" s="292"/>
      <c r="ID49" s="293"/>
      <c r="IE49" s="293"/>
      <c r="IF49" s="293"/>
      <c r="IG49" s="220"/>
      <c r="IH49" s="220"/>
      <c r="II49" s="220"/>
      <c r="IJ49" s="220"/>
      <c r="IK49" s="289"/>
      <c r="IL49" s="220"/>
      <c r="IM49" s="220"/>
      <c r="IN49" s="220"/>
      <c r="IO49" s="220"/>
      <c r="IP49" s="290"/>
    </row>
    <row r="50" spans="1:250" ht="18" customHeight="1" x14ac:dyDescent="0.4">
      <c r="A50" s="318"/>
      <c r="B50" s="319"/>
      <c r="C50" s="320"/>
      <c r="D50" s="291"/>
      <c r="E50" s="292"/>
      <c r="F50" s="292"/>
      <c r="G50" s="293"/>
      <c r="H50" s="293"/>
      <c r="I50" s="293"/>
      <c r="J50" s="220"/>
      <c r="K50" s="220"/>
      <c r="L50" s="220"/>
      <c r="M50" s="220"/>
      <c r="N50" s="289"/>
      <c r="O50" s="220"/>
      <c r="P50" s="220"/>
      <c r="Q50" s="220"/>
      <c r="R50" s="220"/>
      <c r="S50" s="290"/>
      <c r="V50" s="318"/>
      <c r="W50" s="319"/>
      <c r="X50" s="320"/>
      <c r="Y50" s="291" t="s">
        <v>117</v>
      </c>
      <c r="Z50" s="292"/>
      <c r="AA50" s="292"/>
      <c r="AB50" s="293" t="s">
        <v>104</v>
      </c>
      <c r="AC50" s="293"/>
      <c r="AD50" s="293"/>
      <c r="AE50" s="220">
        <v>1</v>
      </c>
      <c r="AF50" s="220" t="s">
        <v>45</v>
      </c>
      <c r="AG50" s="220">
        <f>+AA17</f>
        <v>4</v>
      </c>
      <c r="AH50" s="220" t="s">
        <v>91</v>
      </c>
      <c r="AI50" s="289">
        <f>ROUND(AE50*AG50,1)</f>
        <v>4</v>
      </c>
      <c r="AJ50" s="220"/>
      <c r="AK50" s="220" t="s">
        <v>45</v>
      </c>
      <c r="AL50" s="220">
        <f>+AL21</f>
        <v>36900</v>
      </c>
      <c r="AM50" s="220" t="s">
        <v>91</v>
      </c>
      <c r="AN50" s="290">
        <f>ROUND(AI50*AL50,1)</f>
        <v>147600</v>
      </c>
      <c r="AQ50" s="318"/>
      <c r="AR50" s="319"/>
      <c r="AS50" s="320"/>
      <c r="AT50" s="291"/>
      <c r="AU50" s="292"/>
      <c r="AV50" s="292"/>
      <c r="AW50" s="293"/>
      <c r="AX50" s="293"/>
      <c r="AY50" s="293"/>
      <c r="AZ50" s="220"/>
      <c r="BA50" s="220"/>
      <c r="BB50" s="220"/>
      <c r="BC50" s="220"/>
      <c r="BD50" s="289"/>
      <c r="BE50" s="220"/>
      <c r="BF50" s="220"/>
      <c r="BG50" s="220"/>
      <c r="BH50" s="220"/>
      <c r="BI50" s="290"/>
      <c r="BL50" s="318"/>
      <c r="BM50" s="319"/>
      <c r="BN50" s="320"/>
      <c r="BO50" s="291"/>
      <c r="BP50" s="292"/>
      <c r="BQ50" s="292"/>
      <c r="BR50" s="293"/>
      <c r="BS50" s="293"/>
      <c r="BT50" s="293"/>
      <c r="BU50" s="220"/>
      <c r="BV50" s="220"/>
      <c r="BW50" s="220"/>
      <c r="BX50" s="220"/>
      <c r="BY50" s="289"/>
      <c r="BZ50" s="220"/>
      <c r="CA50" s="220"/>
      <c r="CB50" s="220"/>
      <c r="CC50" s="220"/>
      <c r="CD50" s="290"/>
      <c r="CG50" s="318"/>
      <c r="CH50" s="319"/>
      <c r="CI50" s="320"/>
      <c r="CJ50" s="291"/>
      <c r="CK50" s="292"/>
      <c r="CL50" s="292"/>
      <c r="CM50" s="293"/>
      <c r="CN50" s="293"/>
      <c r="CO50" s="293"/>
      <c r="CP50" s="220"/>
      <c r="CQ50" s="220"/>
      <c r="CR50" s="220"/>
      <c r="CS50" s="220"/>
      <c r="CT50" s="289"/>
      <c r="CU50" s="220"/>
      <c r="CV50" s="220"/>
      <c r="CW50" s="220"/>
      <c r="CX50" s="220"/>
      <c r="CY50" s="290"/>
      <c r="DB50" s="318"/>
      <c r="DC50" s="319"/>
      <c r="DD50" s="320"/>
      <c r="DE50" s="291" t="s">
        <v>117</v>
      </c>
      <c r="DF50" s="292"/>
      <c r="DG50" s="292"/>
      <c r="DH50" s="293" t="s">
        <v>104</v>
      </c>
      <c r="DI50" s="293"/>
      <c r="DJ50" s="293"/>
      <c r="DK50" s="220">
        <v>1</v>
      </c>
      <c r="DL50" s="220" t="s">
        <v>45</v>
      </c>
      <c r="DM50" s="220">
        <f>+DG17</f>
        <v>3</v>
      </c>
      <c r="DN50" s="220" t="s">
        <v>91</v>
      </c>
      <c r="DO50" s="289">
        <f>ROUND(DK50*DM50,1)</f>
        <v>3</v>
      </c>
      <c r="DP50" s="220"/>
      <c r="DQ50" s="220" t="s">
        <v>45</v>
      </c>
      <c r="DR50" s="220">
        <f>+DR21</f>
        <v>36900</v>
      </c>
      <c r="DS50" s="220" t="s">
        <v>91</v>
      </c>
      <c r="DT50" s="290">
        <f>ROUND(DO50*DR50,1)</f>
        <v>110700</v>
      </c>
      <c r="DW50" s="318"/>
      <c r="DX50" s="319"/>
      <c r="DY50" s="320"/>
      <c r="DZ50" s="291"/>
      <c r="EA50" s="292"/>
      <c r="EB50" s="292"/>
      <c r="EC50" s="293"/>
      <c r="ED50" s="293"/>
      <c r="EE50" s="293"/>
      <c r="EF50" s="220"/>
      <c r="EG50" s="220"/>
      <c r="EH50" s="220"/>
      <c r="EI50" s="220"/>
      <c r="EJ50" s="289"/>
      <c r="EK50" s="220"/>
      <c r="EL50" s="220"/>
      <c r="EM50" s="220"/>
      <c r="EN50" s="220"/>
      <c r="EO50" s="290"/>
      <c r="ER50" s="318"/>
      <c r="ES50" s="319"/>
      <c r="ET50" s="320"/>
      <c r="EU50" s="291"/>
      <c r="EV50" s="292"/>
      <c r="EW50" s="292"/>
      <c r="EX50" s="293"/>
      <c r="EY50" s="293"/>
      <c r="EZ50" s="293"/>
      <c r="FA50" s="220"/>
      <c r="FB50" s="220"/>
      <c r="FC50" s="220"/>
      <c r="FD50" s="220"/>
      <c r="FE50" s="289"/>
      <c r="FF50" s="220"/>
      <c r="FG50" s="220"/>
      <c r="FH50" s="220"/>
      <c r="FI50" s="220"/>
      <c r="FJ50" s="290"/>
      <c r="FM50" s="318"/>
      <c r="FN50" s="319"/>
      <c r="FO50" s="320"/>
      <c r="FP50" s="291"/>
      <c r="FQ50" s="292"/>
      <c r="FR50" s="292"/>
      <c r="FS50" s="293"/>
      <c r="FT50" s="293"/>
      <c r="FU50" s="293"/>
      <c r="FV50" s="220"/>
      <c r="FW50" s="220"/>
      <c r="FX50" s="220"/>
      <c r="FY50" s="220"/>
      <c r="FZ50" s="289"/>
      <c r="GA50" s="220"/>
      <c r="GB50" s="220"/>
      <c r="GC50" s="220"/>
      <c r="GD50" s="220"/>
      <c r="GE50" s="290"/>
      <c r="GH50" s="318"/>
      <c r="GI50" s="319"/>
      <c r="GJ50" s="320"/>
      <c r="GK50" s="291"/>
      <c r="GL50" s="292"/>
      <c r="GM50" s="292"/>
      <c r="GN50" s="293"/>
      <c r="GO50" s="293"/>
      <c r="GP50" s="293"/>
      <c r="GQ50" s="220"/>
      <c r="GR50" s="220"/>
      <c r="GS50" s="220"/>
      <c r="GT50" s="220"/>
      <c r="GU50" s="289"/>
      <c r="GV50" s="220"/>
      <c r="GW50" s="220"/>
      <c r="GX50" s="220"/>
      <c r="GY50" s="220"/>
      <c r="GZ50" s="290"/>
      <c r="HC50" s="318"/>
      <c r="HD50" s="319"/>
      <c r="HE50" s="320"/>
      <c r="HF50" s="291"/>
      <c r="HG50" s="292"/>
      <c r="HH50" s="292"/>
      <c r="HI50" s="293"/>
      <c r="HJ50" s="293"/>
      <c r="HK50" s="293"/>
      <c r="HL50" s="220"/>
      <c r="HM50" s="220"/>
      <c r="HN50" s="220"/>
      <c r="HO50" s="220"/>
      <c r="HP50" s="289"/>
      <c r="HQ50" s="220"/>
      <c r="HR50" s="220"/>
      <c r="HS50" s="220"/>
      <c r="HT50" s="220"/>
      <c r="HU50" s="290"/>
      <c r="HX50" s="318"/>
      <c r="HY50" s="319"/>
      <c r="HZ50" s="320"/>
      <c r="IA50" s="291"/>
      <c r="IB50" s="292"/>
      <c r="IC50" s="292"/>
      <c r="ID50" s="293"/>
      <c r="IE50" s="293"/>
      <c r="IF50" s="293"/>
      <c r="IG50" s="220"/>
      <c r="IH50" s="220"/>
      <c r="II50" s="220"/>
      <c r="IJ50" s="220"/>
      <c r="IK50" s="289"/>
      <c r="IL50" s="220"/>
      <c r="IM50" s="220"/>
      <c r="IN50" s="220"/>
      <c r="IO50" s="220"/>
      <c r="IP50" s="290"/>
    </row>
    <row r="51" spans="1:250" ht="18" customHeight="1" x14ac:dyDescent="0.4">
      <c r="A51" s="318"/>
      <c r="B51" s="319"/>
      <c r="C51" s="320"/>
      <c r="D51" s="291"/>
      <c r="E51" s="292"/>
      <c r="F51" s="292"/>
      <c r="G51" s="293"/>
      <c r="H51" s="293"/>
      <c r="I51" s="293"/>
      <c r="J51" s="220"/>
      <c r="K51" s="220"/>
      <c r="L51" s="220"/>
      <c r="M51" s="220"/>
      <c r="N51" s="289"/>
      <c r="O51" s="220"/>
      <c r="P51" s="220"/>
      <c r="Q51" s="220"/>
      <c r="R51" s="220"/>
      <c r="S51" s="290"/>
      <c r="V51" s="318"/>
      <c r="W51" s="319"/>
      <c r="X51" s="320"/>
      <c r="Y51" s="291"/>
      <c r="Z51" s="292"/>
      <c r="AA51" s="292"/>
      <c r="AB51" s="293"/>
      <c r="AC51" s="293"/>
      <c r="AD51" s="293"/>
      <c r="AE51" s="220"/>
      <c r="AF51" s="220"/>
      <c r="AG51" s="220"/>
      <c r="AH51" s="220"/>
      <c r="AI51" s="289"/>
      <c r="AJ51" s="220"/>
      <c r="AK51" s="220"/>
      <c r="AL51" s="220"/>
      <c r="AM51" s="220"/>
      <c r="AN51" s="290"/>
      <c r="AQ51" s="318"/>
      <c r="AR51" s="319"/>
      <c r="AS51" s="320"/>
      <c r="AT51" s="291"/>
      <c r="AU51" s="292"/>
      <c r="AV51" s="292"/>
      <c r="AW51" s="293"/>
      <c r="AX51" s="293"/>
      <c r="AY51" s="293"/>
      <c r="AZ51" s="220"/>
      <c r="BA51" s="220"/>
      <c r="BB51" s="220"/>
      <c r="BC51" s="220"/>
      <c r="BD51" s="289"/>
      <c r="BE51" s="220"/>
      <c r="BF51" s="220"/>
      <c r="BG51" s="220"/>
      <c r="BH51" s="220"/>
      <c r="BI51" s="290"/>
      <c r="BL51" s="318"/>
      <c r="BM51" s="319"/>
      <c r="BN51" s="320"/>
      <c r="BO51" s="291"/>
      <c r="BP51" s="292"/>
      <c r="BQ51" s="292"/>
      <c r="BR51" s="293"/>
      <c r="BS51" s="293"/>
      <c r="BT51" s="293"/>
      <c r="BU51" s="220"/>
      <c r="BV51" s="220"/>
      <c r="BW51" s="220"/>
      <c r="BX51" s="220"/>
      <c r="BY51" s="289"/>
      <c r="BZ51" s="220"/>
      <c r="CA51" s="220"/>
      <c r="CB51" s="220"/>
      <c r="CC51" s="220"/>
      <c r="CD51" s="290"/>
      <c r="CG51" s="318"/>
      <c r="CH51" s="319"/>
      <c r="CI51" s="320"/>
      <c r="CJ51" s="291"/>
      <c r="CK51" s="292"/>
      <c r="CL51" s="292"/>
      <c r="CM51" s="293"/>
      <c r="CN51" s="293"/>
      <c r="CO51" s="293"/>
      <c r="CP51" s="220"/>
      <c r="CQ51" s="220"/>
      <c r="CR51" s="220"/>
      <c r="CS51" s="220"/>
      <c r="CT51" s="289"/>
      <c r="CU51" s="220"/>
      <c r="CV51" s="220"/>
      <c r="CW51" s="220"/>
      <c r="CX51" s="220"/>
      <c r="CY51" s="290"/>
      <c r="DB51" s="318"/>
      <c r="DC51" s="319"/>
      <c r="DD51" s="320"/>
      <c r="DE51" s="291"/>
      <c r="DF51" s="292"/>
      <c r="DG51" s="292"/>
      <c r="DH51" s="293"/>
      <c r="DI51" s="293"/>
      <c r="DJ51" s="293"/>
      <c r="DK51" s="220"/>
      <c r="DL51" s="220"/>
      <c r="DM51" s="220"/>
      <c r="DN51" s="220"/>
      <c r="DO51" s="289"/>
      <c r="DP51" s="220"/>
      <c r="DQ51" s="220"/>
      <c r="DR51" s="220"/>
      <c r="DS51" s="220"/>
      <c r="DT51" s="290"/>
      <c r="DW51" s="318"/>
      <c r="DX51" s="319"/>
      <c r="DY51" s="320"/>
      <c r="DZ51" s="291"/>
      <c r="EA51" s="292"/>
      <c r="EB51" s="292"/>
      <c r="EC51" s="293"/>
      <c r="ED51" s="293"/>
      <c r="EE51" s="293"/>
      <c r="EF51" s="220"/>
      <c r="EG51" s="220"/>
      <c r="EH51" s="220"/>
      <c r="EI51" s="220"/>
      <c r="EJ51" s="289"/>
      <c r="EK51" s="220"/>
      <c r="EL51" s="220"/>
      <c r="EM51" s="220"/>
      <c r="EN51" s="220"/>
      <c r="EO51" s="290"/>
      <c r="ER51" s="318"/>
      <c r="ES51" s="319"/>
      <c r="ET51" s="320"/>
      <c r="EU51" s="291"/>
      <c r="EV51" s="292"/>
      <c r="EW51" s="292"/>
      <c r="EX51" s="293"/>
      <c r="EY51" s="293"/>
      <c r="EZ51" s="293"/>
      <c r="FA51" s="220"/>
      <c r="FB51" s="220"/>
      <c r="FC51" s="220"/>
      <c r="FD51" s="220"/>
      <c r="FE51" s="289"/>
      <c r="FF51" s="220"/>
      <c r="FG51" s="220"/>
      <c r="FH51" s="220"/>
      <c r="FI51" s="220"/>
      <c r="FJ51" s="290"/>
      <c r="FM51" s="318"/>
      <c r="FN51" s="319"/>
      <c r="FO51" s="320"/>
      <c r="FP51" s="291"/>
      <c r="FQ51" s="292"/>
      <c r="FR51" s="292"/>
      <c r="FS51" s="293"/>
      <c r="FT51" s="293"/>
      <c r="FU51" s="293"/>
      <c r="FV51" s="220"/>
      <c r="FW51" s="220"/>
      <c r="FX51" s="220"/>
      <c r="FY51" s="220"/>
      <c r="FZ51" s="289"/>
      <c r="GA51" s="220"/>
      <c r="GB51" s="220"/>
      <c r="GC51" s="220"/>
      <c r="GD51" s="220"/>
      <c r="GE51" s="290"/>
      <c r="GH51" s="318"/>
      <c r="GI51" s="319"/>
      <c r="GJ51" s="320"/>
      <c r="GK51" s="291"/>
      <c r="GL51" s="292"/>
      <c r="GM51" s="292"/>
      <c r="GN51" s="293"/>
      <c r="GO51" s="293"/>
      <c r="GP51" s="293"/>
      <c r="GQ51" s="220"/>
      <c r="GR51" s="220"/>
      <c r="GS51" s="220"/>
      <c r="GT51" s="220"/>
      <c r="GU51" s="289"/>
      <c r="GV51" s="220"/>
      <c r="GW51" s="220"/>
      <c r="GX51" s="220"/>
      <c r="GY51" s="220"/>
      <c r="GZ51" s="290"/>
      <c r="HC51" s="318"/>
      <c r="HD51" s="319"/>
      <c r="HE51" s="320"/>
      <c r="HF51" s="291"/>
      <c r="HG51" s="292"/>
      <c r="HH51" s="292"/>
      <c r="HI51" s="293"/>
      <c r="HJ51" s="293"/>
      <c r="HK51" s="293"/>
      <c r="HL51" s="220"/>
      <c r="HM51" s="220"/>
      <c r="HN51" s="220"/>
      <c r="HO51" s="220"/>
      <c r="HP51" s="289"/>
      <c r="HQ51" s="220"/>
      <c r="HR51" s="220"/>
      <c r="HS51" s="220"/>
      <c r="HT51" s="220"/>
      <c r="HU51" s="290"/>
      <c r="HX51" s="318"/>
      <c r="HY51" s="319"/>
      <c r="HZ51" s="320"/>
      <c r="IA51" s="291"/>
      <c r="IB51" s="292"/>
      <c r="IC51" s="292"/>
      <c r="ID51" s="293"/>
      <c r="IE51" s="293"/>
      <c r="IF51" s="293"/>
      <c r="IG51" s="220"/>
      <c r="IH51" s="220"/>
      <c r="II51" s="220"/>
      <c r="IJ51" s="220"/>
      <c r="IK51" s="289"/>
      <c r="IL51" s="220"/>
      <c r="IM51" s="220"/>
      <c r="IN51" s="220"/>
      <c r="IO51" s="220"/>
      <c r="IP51" s="290"/>
    </row>
    <row r="52" spans="1:250" ht="18" customHeight="1" x14ac:dyDescent="0.4">
      <c r="A52" s="318"/>
      <c r="B52" s="319"/>
      <c r="C52" s="320"/>
      <c r="D52" s="47"/>
      <c r="E52" s="48"/>
      <c r="F52" s="48"/>
      <c r="G52" s="49"/>
      <c r="H52" s="49"/>
      <c r="I52" s="49"/>
      <c r="J52" s="32"/>
      <c r="K52" s="32"/>
      <c r="L52" s="32"/>
      <c r="M52" s="32"/>
      <c r="N52" s="42"/>
      <c r="O52" s="32"/>
      <c r="P52" s="32"/>
      <c r="Q52" s="32"/>
      <c r="R52" s="32"/>
      <c r="S52" s="44"/>
      <c r="V52" s="318"/>
      <c r="W52" s="319"/>
      <c r="X52" s="320"/>
      <c r="Y52" s="47"/>
      <c r="Z52" s="48"/>
      <c r="AA52" s="48"/>
      <c r="AB52" s="49"/>
      <c r="AC52" s="49"/>
      <c r="AD52" s="49"/>
      <c r="AE52" s="32"/>
      <c r="AF52" s="32"/>
      <c r="AG52" s="32"/>
      <c r="AH52" s="32"/>
      <c r="AI52" s="42"/>
      <c r="AJ52" s="32"/>
      <c r="AK52" s="32"/>
      <c r="AL52" s="32"/>
      <c r="AM52" s="32"/>
      <c r="AN52" s="44"/>
      <c r="AQ52" s="318"/>
      <c r="AR52" s="319"/>
      <c r="AS52" s="320"/>
      <c r="AT52" s="47"/>
      <c r="AU52" s="48"/>
      <c r="AV52" s="48"/>
      <c r="AW52" s="49"/>
      <c r="AX52" s="49"/>
      <c r="AY52" s="49"/>
      <c r="AZ52" s="32"/>
      <c r="BA52" s="32"/>
      <c r="BB52" s="32"/>
      <c r="BC52" s="32"/>
      <c r="BD52" s="42"/>
      <c r="BE52" s="32"/>
      <c r="BF52" s="32"/>
      <c r="BG52" s="32"/>
      <c r="BH52" s="32"/>
      <c r="BI52" s="44"/>
      <c r="BL52" s="318"/>
      <c r="BM52" s="319"/>
      <c r="BN52" s="320"/>
      <c r="BO52" s="47"/>
      <c r="BP52" s="48"/>
      <c r="BQ52" s="48"/>
      <c r="BR52" s="49"/>
      <c r="BS52" s="49"/>
      <c r="BT52" s="49"/>
      <c r="BU52" s="32"/>
      <c r="BV52" s="32"/>
      <c r="BW52" s="32"/>
      <c r="BX52" s="32"/>
      <c r="BY52" s="42"/>
      <c r="BZ52" s="32"/>
      <c r="CA52" s="32"/>
      <c r="CB52" s="32"/>
      <c r="CC52" s="32"/>
      <c r="CD52" s="44"/>
      <c r="CG52" s="318"/>
      <c r="CH52" s="319"/>
      <c r="CI52" s="320"/>
      <c r="CJ52" s="47"/>
      <c r="CK52" s="48"/>
      <c r="CL52" s="48"/>
      <c r="CM52" s="49"/>
      <c r="CN52" s="49"/>
      <c r="CO52" s="49"/>
      <c r="CP52" s="32"/>
      <c r="CQ52" s="32"/>
      <c r="CR52" s="32"/>
      <c r="CS52" s="32"/>
      <c r="CT52" s="42"/>
      <c r="CU52" s="32"/>
      <c r="CV52" s="32"/>
      <c r="CW52" s="32"/>
      <c r="CX52" s="32"/>
      <c r="CY52" s="44"/>
      <c r="DB52" s="318"/>
      <c r="DC52" s="319"/>
      <c r="DD52" s="320"/>
      <c r="DE52" s="47"/>
      <c r="DF52" s="48"/>
      <c r="DG52" s="48"/>
      <c r="DH52" s="49"/>
      <c r="DI52" s="49"/>
      <c r="DJ52" s="49"/>
      <c r="DK52" s="32"/>
      <c r="DL52" s="32"/>
      <c r="DM52" s="32"/>
      <c r="DN52" s="32"/>
      <c r="DO52" s="42"/>
      <c r="DP52" s="32"/>
      <c r="DQ52" s="32"/>
      <c r="DR52" s="32"/>
      <c r="DS52" s="32"/>
      <c r="DT52" s="44"/>
      <c r="DW52" s="318"/>
      <c r="DX52" s="319"/>
      <c r="DY52" s="320"/>
      <c r="DZ52" s="47"/>
      <c r="EA52" s="48"/>
      <c r="EB52" s="48"/>
      <c r="EC52" s="49"/>
      <c r="ED52" s="49"/>
      <c r="EE52" s="49"/>
      <c r="EF52" s="32"/>
      <c r="EG52" s="32"/>
      <c r="EH52" s="32"/>
      <c r="EI52" s="32"/>
      <c r="EJ52" s="42"/>
      <c r="EK52" s="32"/>
      <c r="EL52" s="32"/>
      <c r="EM52" s="32"/>
      <c r="EN52" s="32"/>
      <c r="EO52" s="44"/>
      <c r="ER52" s="318"/>
      <c r="ES52" s="319"/>
      <c r="ET52" s="320"/>
      <c r="EU52" s="47"/>
      <c r="EV52" s="48"/>
      <c r="EW52" s="48"/>
      <c r="EX52" s="49"/>
      <c r="EY52" s="49"/>
      <c r="EZ52" s="49"/>
      <c r="FA52" s="32"/>
      <c r="FB52" s="32"/>
      <c r="FC52" s="32"/>
      <c r="FD52" s="32"/>
      <c r="FE52" s="42"/>
      <c r="FF52" s="32"/>
      <c r="FG52" s="32"/>
      <c r="FH52" s="32"/>
      <c r="FI52" s="32"/>
      <c r="FJ52" s="44"/>
      <c r="FM52" s="318"/>
      <c r="FN52" s="319"/>
      <c r="FO52" s="320"/>
      <c r="FP52" s="47"/>
      <c r="FQ52" s="48"/>
      <c r="FR52" s="48"/>
      <c r="FS52" s="49"/>
      <c r="FT52" s="49"/>
      <c r="FU52" s="49"/>
      <c r="FV52" s="32"/>
      <c r="FW52" s="32"/>
      <c r="FX52" s="32"/>
      <c r="FY52" s="32"/>
      <c r="FZ52" s="42"/>
      <c r="GA52" s="32"/>
      <c r="GB52" s="32"/>
      <c r="GC52" s="32"/>
      <c r="GD52" s="32"/>
      <c r="GE52" s="44"/>
      <c r="GH52" s="318"/>
      <c r="GI52" s="319"/>
      <c r="GJ52" s="320"/>
      <c r="GK52" s="47"/>
      <c r="GL52" s="48"/>
      <c r="GM52" s="48"/>
      <c r="GN52" s="49"/>
      <c r="GO52" s="49"/>
      <c r="GP52" s="49"/>
      <c r="GQ52" s="32"/>
      <c r="GR52" s="32"/>
      <c r="GS52" s="32"/>
      <c r="GT52" s="32"/>
      <c r="GU52" s="42"/>
      <c r="GV52" s="32"/>
      <c r="GW52" s="32"/>
      <c r="GX52" s="32"/>
      <c r="GY52" s="32"/>
      <c r="GZ52" s="44"/>
      <c r="HC52" s="318"/>
      <c r="HD52" s="319"/>
      <c r="HE52" s="320"/>
      <c r="HF52" s="47"/>
      <c r="HG52" s="48"/>
      <c r="HH52" s="48"/>
      <c r="HI52" s="49"/>
      <c r="HJ52" s="49"/>
      <c r="HK52" s="49"/>
      <c r="HL52" s="32"/>
      <c r="HM52" s="32"/>
      <c r="HN52" s="32"/>
      <c r="HO52" s="32"/>
      <c r="HP52" s="42"/>
      <c r="HQ52" s="32"/>
      <c r="HR52" s="32"/>
      <c r="HS52" s="32"/>
      <c r="HT52" s="32"/>
      <c r="HU52" s="44"/>
      <c r="HX52" s="318"/>
      <c r="HY52" s="319"/>
      <c r="HZ52" s="320"/>
      <c r="IA52" s="47"/>
      <c r="IB52" s="48"/>
      <c r="IC52" s="48"/>
      <c r="ID52" s="49"/>
      <c r="IE52" s="49"/>
      <c r="IF52" s="49"/>
      <c r="IG52" s="32"/>
      <c r="IH52" s="32"/>
      <c r="II52" s="32"/>
      <c r="IJ52" s="32"/>
      <c r="IK52" s="42"/>
      <c r="IL52" s="32"/>
      <c r="IM52" s="32"/>
      <c r="IN52" s="32"/>
      <c r="IO52" s="32"/>
      <c r="IP52" s="44"/>
    </row>
    <row r="53" spans="1:250" ht="22.5" customHeight="1" x14ac:dyDescent="0.4">
      <c r="A53" s="321"/>
      <c r="B53" s="322"/>
      <c r="C53" s="323"/>
      <c r="D53" s="312" t="s">
        <v>114</v>
      </c>
      <c r="E53" s="313"/>
      <c r="F53" s="313"/>
      <c r="G53" s="313"/>
      <c r="H53" s="313"/>
      <c r="I53" s="313"/>
      <c r="J53" s="313"/>
      <c r="K53" s="313"/>
      <c r="L53" s="313"/>
      <c r="M53" s="313"/>
      <c r="N53" s="313"/>
      <c r="O53" s="313"/>
      <c r="P53" s="313"/>
      <c r="Q53" s="313"/>
      <c r="R53" s="313"/>
      <c r="S53" s="45">
        <f>SUM(S36:S52)</f>
        <v>91850</v>
      </c>
      <c r="V53" s="321"/>
      <c r="W53" s="322"/>
      <c r="X53" s="323"/>
      <c r="Y53" s="312" t="s">
        <v>114</v>
      </c>
      <c r="Z53" s="313"/>
      <c r="AA53" s="313"/>
      <c r="AB53" s="313"/>
      <c r="AC53" s="313"/>
      <c r="AD53" s="313"/>
      <c r="AE53" s="313"/>
      <c r="AF53" s="313"/>
      <c r="AG53" s="313"/>
      <c r="AH53" s="313"/>
      <c r="AI53" s="313"/>
      <c r="AJ53" s="313"/>
      <c r="AK53" s="313"/>
      <c r="AL53" s="313"/>
      <c r="AM53" s="313"/>
      <c r="AN53" s="45">
        <f>SUM(AN36:AN52)</f>
        <v>626500</v>
      </c>
      <c r="AQ53" s="321"/>
      <c r="AR53" s="322"/>
      <c r="AS53" s="323"/>
      <c r="AT53" s="312" t="s">
        <v>114</v>
      </c>
      <c r="AU53" s="313"/>
      <c r="AV53" s="313"/>
      <c r="AW53" s="313"/>
      <c r="AX53" s="313"/>
      <c r="AY53" s="313"/>
      <c r="AZ53" s="313"/>
      <c r="BA53" s="313"/>
      <c r="BB53" s="313"/>
      <c r="BC53" s="313"/>
      <c r="BD53" s="313"/>
      <c r="BE53" s="313"/>
      <c r="BF53" s="313"/>
      <c r="BG53" s="313"/>
      <c r="BH53" s="313"/>
      <c r="BI53" s="45">
        <f>SUM(BI36:BI52)</f>
        <v>170750</v>
      </c>
      <c r="BL53" s="321"/>
      <c r="BM53" s="322"/>
      <c r="BN53" s="323"/>
      <c r="BO53" s="312" t="s">
        <v>114</v>
      </c>
      <c r="BP53" s="313"/>
      <c r="BQ53" s="313"/>
      <c r="BR53" s="313"/>
      <c r="BS53" s="313"/>
      <c r="BT53" s="313"/>
      <c r="BU53" s="313"/>
      <c r="BV53" s="313"/>
      <c r="BW53" s="313"/>
      <c r="BX53" s="313"/>
      <c r="BY53" s="313"/>
      <c r="BZ53" s="313"/>
      <c r="CA53" s="313"/>
      <c r="CB53" s="313"/>
      <c r="CC53" s="313"/>
      <c r="CD53" s="45">
        <f>SUM(CD36:CD52)</f>
        <v>170750</v>
      </c>
      <c r="CG53" s="321"/>
      <c r="CH53" s="322"/>
      <c r="CI53" s="323"/>
      <c r="CJ53" s="312" t="s">
        <v>114</v>
      </c>
      <c r="CK53" s="313"/>
      <c r="CL53" s="313"/>
      <c r="CM53" s="313"/>
      <c r="CN53" s="313"/>
      <c r="CO53" s="313"/>
      <c r="CP53" s="313"/>
      <c r="CQ53" s="313"/>
      <c r="CR53" s="313"/>
      <c r="CS53" s="313"/>
      <c r="CT53" s="313"/>
      <c r="CU53" s="313"/>
      <c r="CV53" s="313"/>
      <c r="CW53" s="313"/>
      <c r="CX53" s="313"/>
      <c r="CY53" s="45">
        <f>SUM(CY36:CY52)</f>
        <v>220600</v>
      </c>
      <c r="DB53" s="321"/>
      <c r="DC53" s="322"/>
      <c r="DD53" s="323"/>
      <c r="DE53" s="312" t="s">
        <v>114</v>
      </c>
      <c r="DF53" s="313"/>
      <c r="DG53" s="313"/>
      <c r="DH53" s="313"/>
      <c r="DI53" s="313"/>
      <c r="DJ53" s="313"/>
      <c r="DK53" s="313"/>
      <c r="DL53" s="313"/>
      <c r="DM53" s="313"/>
      <c r="DN53" s="313"/>
      <c r="DO53" s="313"/>
      <c r="DP53" s="313"/>
      <c r="DQ53" s="313"/>
      <c r="DR53" s="313"/>
      <c r="DS53" s="313"/>
      <c r="DT53" s="45">
        <f>SUM(DT36:DT52)</f>
        <v>552700</v>
      </c>
      <c r="DW53" s="321"/>
      <c r="DX53" s="322"/>
      <c r="DY53" s="323"/>
      <c r="DZ53" s="312" t="s">
        <v>114</v>
      </c>
      <c r="EA53" s="313"/>
      <c r="EB53" s="313"/>
      <c r="EC53" s="313"/>
      <c r="ED53" s="313"/>
      <c r="EE53" s="313"/>
      <c r="EF53" s="313"/>
      <c r="EG53" s="313"/>
      <c r="EH53" s="313"/>
      <c r="EI53" s="313"/>
      <c r="EJ53" s="313"/>
      <c r="EK53" s="313"/>
      <c r="EL53" s="313"/>
      <c r="EM53" s="313"/>
      <c r="EN53" s="313"/>
      <c r="EO53" s="45">
        <f>SUM(EO36:EO52)</f>
        <v>341500</v>
      </c>
      <c r="ER53" s="321"/>
      <c r="ES53" s="322"/>
      <c r="ET53" s="323"/>
      <c r="EU53" s="312" t="s">
        <v>114</v>
      </c>
      <c r="EV53" s="313"/>
      <c r="EW53" s="313"/>
      <c r="EX53" s="313"/>
      <c r="EY53" s="313"/>
      <c r="EZ53" s="313"/>
      <c r="FA53" s="313"/>
      <c r="FB53" s="313"/>
      <c r="FC53" s="313"/>
      <c r="FD53" s="313"/>
      <c r="FE53" s="313"/>
      <c r="FF53" s="313"/>
      <c r="FG53" s="313"/>
      <c r="FH53" s="313"/>
      <c r="FI53" s="313"/>
      <c r="FJ53" s="45">
        <f>SUM(FJ36:FJ52)</f>
        <v>415300</v>
      </c>
      <c r="FM53" s="321"/>
      <c r="FN53" s="322"/>
      <c r="FO53" s="323"/>
      <c r="FP53" s="312" t="s">
        <v>114</v>
      </c>
      <c r="FQ53" s="313"/>
      <c r="FR53" s="313"/>
      <c r="FS53" s="313"/>
      <c r="FT53" s="313"/>
      <c r="FU53" s="313"/>
      <c r="FV53" s="313"/>
      <c r="FW53" s="313"/>
      <c r="FX53" s="313"/>
      <c r="FY53" s="313"/>
      <c r="FZ53" s="313"/>
      <c r="GA53" s="313"/>
      <c r="GB53" s="313"/>
      <c r="GC53" s="313"/>
      <c r="GD53" s="313"/>
      <c r="GE53" s="45">
        <f>SUM(GE36:GE52)</f>
        <v>415300</v>
      </c>
      <c r="GH53" s="321"/>
      <c r="GI53" s="322"/>
      <c r="GJ53" s="323"/>
      <c r="GK53" s="312" t="s">
        <v>114</v>
      </c>
      <c r="GL53" s="313"/>
      <c r="GM53" s="313"/>
      <c r="GN53" s="313"/>
      <c r="GO53" s="313"/>
      <c r="GP53" s="313"/>
      <c r="GQ53" s="313"/>
      <c r="GR53" s="313"/>
      <c r="GS53" s="313"/>
      <c r="GT53" s="313"/>
      <c r="GU53" s="313"/>
      <c r="GV53" s="313"/>
      <c r="GW53" s="313"/>
      <c r="GX53" s="313"/>
      <c r="GY53" s="313"/>
      <c r="GZ53" s="45">
        <f>SUM(GZ36:GZ52)</f>
        <v>512250</v>
      </c>
      <c r="HC53" s="321"/>
      <c r="HD53" s="322"/>
      <c r="HE53" s="323"/>
      <c r="HF53" s="312" t="s">
        <v>114</v>
      </c>
      <c r="HG53" s="313"/>
      <c r="HH53" s="313"/>
      <c r="HI53" s="313"/>
      <c r="HJ53" s="313"/>
      <c r="HK53" s="313"/>
      <c r="HL53" s="313"/>
      <c r="HM53" s="313"/>
      <c r="HN53" s="313"/>
      <c r="HO53" s="313"/>
      <c r="HP53" s="313"/>
      <c r="HQ53" s="313"/>
      <c r="HR53" s="313"/>
      <c r="HS53" s="313"/>
      <c r="HT53" s="313"/>
      <c r="HU53" s="45">
        <f>SUM(HU36:HU52)</f>
        <v>622950</v>
      </c>
      <c r="HX53" s="321"/>
      <c r="HY53" s="322"/>
      <c r="HZ53" s="323"/>
      <c r="IA53" s="312" t="s">
        <v>114</v>
      </c>
      <c r="IB53" s="313"/>
      <c r="IC53" s="313"/>
      <c r="ID53" s="313"/>
      <c r="IE53" s="313"/>
      <c r="IF53" s="313"/>
      <c r="IG53" s="313"/>
      <c r="IH53" s="313"/>
      <c r="II53" s="313"/>
      <c r="IJ53" s="313"/>
      <c r="IK53" s="313"/>
      <c r="IL53" s="313"/>
      <c r="IM53" s="313"/>
      <c r="IN53" s="313"/>
      <c r="IO53" s="313"/>
      <c r="IP53" s="45">
        <f>SUM(IP36:IP52)</f>
        <v>622950</v>
      </c>
    </row>
    <row r="54" spans="1:250" ht="21.75" customHeight="1" x14ac:dyDescent="0.4">
      <c r="A54" s="314" t="s">
        <v>142</v>
      </c>
      <c r="B54" s="315"/>
      <c r="C54" s="315"/>
      <c r="D54" s="315"/>
      <c r="E54" s="315"/>
      <c r="F54" s="315"/>
      <c r="G54" s="315"/>
      <c r="H54" s="315"/>
      <c r="I54" s="315"/>
      <c r="J54" s="315"/>
      <c r="K54" s="315"/>
      <c r="L54" s="315"/>
      <c r="M54" s="315"/>
      <c r="N54" s="315"/>
      <c r="O54" s="315"/>
      <c r="P54" s="315"/>
      <c r="Q54" s="315"/>
      <c r="R54" s="315"/>
      <c r="S54" s="46">
        <f>+S34+S53</f>
        <v>117050</v>
      </c>
      <c r="V54" s="314" t="s">
        <v>142</v>
      </c>
      <c r="W54" s="315"/>
      <c r="X54" s="315"/>
      <c r="Y54" s="315"/>
      <c r="Z54" s="315"/>
      <c r="AA54" s="315"/>
      <c r="AB54" s="315"/>
      <c r="AC54" s="315"/>
      <c r="AD54" s="315"/>
      <c r="AE54" s="315"/>
      <c r="AF54" s="315"/>
      <c r="AG54" s="315"/>
      <c r="AH54" s="315"/>
      <c r="AI54" s="315"/>
      <c r="AJ54" s="315"/>
      <c r="AK54" s="315"/>
      <c r="AL54" s="315"/>
      <c r="AM54" s="315"/>
      <c r="AN54" s="46">
        <f>+AN34+AN53</f>
        <v>796500</v>
      </c>
      <c r="AQ54" s="314" t="s">
        <v>142</v>
      </c>
      <c r="AR54" s="315"/>
      <c r="AS54" s="315"/>
      <c r="AT54" s="315"/>
      <c r="AU54" s="315"/>
      <c r="AV54" s="315"/>
      <c r="AW54" s="315"/>
      <c r="AX54" s="315"/>
      <c r="AY54" s="315"/>
      <c r="AZ54" s="315"/>
      <c r="BA54" s="315"/>
      <c r="BB54" s="315"/>
      <c r="BC54" s="315"/>
      <c r="BD54" s="315"/>
      <c r="BE54" s="315"/>
      <c r="BF54" s="315"/>
      <c r="BG54" s="315"/>
      <c r="BH54" s="315"/>
      <c r="BI54" s="46">
        <f>+BI34+BI53</f>
        <v>254750</v>
      </c>
      <c r="BL54" s="314" t="s">
        <v>142</v>
      </c>
      <c r="BM54" s="315"/>
      <c r="BN54" s="315"/>
      <c r="BO54" s="315"/>
      <c r="BP54" s="315"/>
      <c r="BQ54" s="315"/>
      <c r="BR54" s="315"/>
      <c r="BS54" s="315"/>
      <c r="BT54" s="315"/>
      <c r="BU54" s="315"/>
      <c r="BV54" s="315"/>
      <c r="BW54" s="315"/>
      <c r="BX54" s="315"/>
      <c r="BY54" s="315"/>
      <c r="BZ54" s="315"/>
      <c r="CA54" s="315"/>
      <c r="CB54" s="315"/>
      <c r="CC54" s="315"/>
      <c r="CD54" s="46">
        <f>+CD34+CD53</f>
        <v>528750</v>
      </c>
      <c r="CG54" s="314" t="s">
        <v>142</v>
      </c>
      <c r="CH54" s="315"/>
      <c r="CI54" s="315"/>
      <c r="CJ54" s="315"/>
      <c r="CK54" s="315"/>
      <c r="CL54" s="315"/>
      <c r="CM54" s="315"/>
      <c r="CN54" s="315"/>
      <c r="CO54" s="315"/>
      <c r="CP54" s="315"/>
      <c r="CQ54" s="315"/>
      <c r="CR54" s="315"/>
      <c r="CS54" s="315"/>
      <c r="CT54" s="315"/>
      <c r="CU54" s="315"/>
      <c r="CV54" s="315"/>
      <c r="CW54" s="315"/>
      <c r="CX54" s="315"/>
      <c r="CY54" s="46">
        <f>+CY34+CY53</f>
        <v>477600</v>
      </c>
      <c r="DB54" s="314" t="s">
        <v>142</v>
      </c>
      <c r="DC54" s="315"/>
      <c r="DD54" s="315"/>
      <c r="DE54" s="315"/>
      <c r="DF54" s="315"/>
      <c r="DG54" s="315"/>
      <c r="DH54" s="315"/>
      <c r="DI54" s="315"/>
      <c r="DJ54" s="315"/>
      <c r="DK54" s="315"/>
      <c r="DL54" s="315"/>
      <c r="DM54" s="315"/>
      <c r="DN54" s="315"/>
      <c r="DO54" s="315"/>
      <c r="DP54" s="315"/>
      <c r="DQ54" s="315"/>
      <c r="DR54" s="315"/>
      <c r="DS54" s="315"/>
      <c r="DT54" s="46">
        <f>+DT34+DT53</f>
        <v>809700</v>
      </c>
      <c r="DW54" s="314" t="s">
        <v>142</v>
      </c>
      <c r="DX54" s="315"/>
      <c r="DY54" s="315"/>
      <c r="DZ54" s="315"/>
      <c r="EA54" s="315"/>
      <c r="EB54" s="315"/>
      <c r="EC54" s="315"/>
      <c r="ED54" s="315"/>
      <c r="EE54" s="315"/>
      <c r="EF54" s="315"/>
      <c r="EG54" s="315"/>
      <c r="EH54" s="315"/>
      <c r="EI54" s="315"/>
      <c r="EJ54" s="315"/>
      <c r="EK54" s="315"/>
      <c r="EL54" s="315"/>
      <c r="EM54" s="315"/>
      <c r="EN54" s="315"/>
      <c r="EO54" s="46">
        <f>+EO34+EO53</f>
        <v>1373500</v>
      </c>
      <c r="ER54" s="314" t="s">
        <v>142</v>
      </c>
      <c r="ES54" s="315"/>
      <c r="ET54" s="315"/>
      <c r="EU54" s="315"/>
      <c r="EV54" s="315"/>
      <c r="EW54" s="315"/>
      <c r="EX54" s="315"/>
      <c r="EY54" s="315"/>
      <c r="EZ54" s="315"/>
      <c r="FA54" s="315"/>
      <c r="FB54" s="315"/>
      <c r="FC54" s="315"/>
      <c r="FD54" s="315"/>
      <c r="FE54" s="315"/>
      <c r="FF54" s="315"/>
      <c r="FG54" s="315"/>
      <c r="FH54" s="315"/>
      <c r="FI54" s="315"/>
      <c r="FJ54" s="46">
        <f>+FJ34+FJ53</f>
        <v>1245300</v>
      </c>
      <c r="FM54" s="229"/>
      <c r="FN54" s="223"/>
      <c r="FO54" s="223"/>
      <c r="FP54" s="223"/>
      <c r="FQ54" s="223"/>
      <c r="FR54" s="223"/>
      <c r="FS54" s="223"/>
      <c r="FT54" s="223"/>
      <c r="FU54" s="223"/>
      <c r="FV54" s="223"/>
      <c r="FW54" s="223"/>
      <c r="FX54" s="223"/>
      <c r="FY54" s="223"/>
      <c r="FZ54" s="223"/>
      <c r="GA54" s="223"/>
      <c r="GB54" s="223"/>
      <c r="GC54" s="223"/>
      <c r="GD54" s="223"/>
      <c r="GE54" s="46">
        <f>+GE34+GE53</f>
        <v>1013300</v>
      </c>
      <c r="GH54" s="314" t="s">
        <v>142</v>
      </c>
      <c r="GI54" s="315"/>
      <c r="GJ54" s="315"/>
      <c r="GK54" s="315"/>
      <c r="GL54" s="315"/>
      <c r="GM54" s="315"/>
      <c r="GN54" s="315"/>
      <c r="GO54" s="315"/>
      <c r="GP54" s="315"/>
      <c r="GQ54" s="315"/>
      <c r="GR54" s="315"/>
      <c r="GS54" s="315"/>
      <c r="GT54" s="315"/>
      <c r="GU54" s="315"/>
      <c r="GV54" s="315"/>
      <c r="GW54" s="315"/>
      <c r="GX54" s="315"/>
      <c r="GY54" s="315"/>
      <c r="GZ54" s="46">
        <f>+GZ34+GZ53</f>
        <v>1902250</v>
      </c>
      <c r="HC54" s="314" t="s">
        <v>142</v>
      </c>
      <c r="HD54" s="315"/>
      <c r="HE54" s="315"/>
      <c r="HF54" s="315"/>
      <c r="HG54" s="315"/>
      <c r="HH54" s="315"/>
      <c r="HI54" s="315"/>
      <c r="HJ54" s="315"/>
      <c r="HK54" s="315"/>
      <c r="HL54" s="315"/>
      <c r="HM54" s="315"/>
      <c r="HN54" s="315"/>
      <c r="HO54" s="315"/>
      <c r="HP54" s="315"/>
      <c r="HQ54" s="315"/>
      <c r="HR54" s="315"/>
      <c r="HS54" s="315"/>
      <c r="HT54" s="315"/>
      <c r="HU54" s="46">
        <f>+HU34+HU53</f>
        <v>1709950</v>
      </c>
      <c r="HX54" s="314" t="s">
        <v>142</v>
      </c>
      <c r="HY54" s="315"/>
      <c r="HZ54" s="315"/>
      <c r="IA54" s="315"/>
      <c r="IB54" s="315"/>
      <c r="IC54" s="315"/>
      <c r="ID54" s="315"/>
      <c r="IE54" s="315"/>
      <c r="IF54" s="315"/>
      <c r="IG54" s="315"/>
      <c r="IH54" s="315"/>
      <c r="II54" s="315"/>
      <c r="IJ54" s="315"/>
      <c r="IK54" s="315"/>
      <c r="IL54" s="315"/>
      <c r="IM54" s="315"/>
      <c r="IN54" s="315"/>
      <c r="IO54" s="315"/>
      <c r="IP54" s="46">
        <f>+IP34+IP53</f>
        <v>1477950</v>
      </c>
    </row>
    <row r="55" spans="1:250" ht="18" customHeight="1" x14ac:dyDescent="0.4"/>
    <row r="56" spans="1:250" ht="18" customHeight="1" x14ac:dyDescent="0.4"/>
    <row r="57" spans="1:250" ht="18" customHeight="1" x14ac:dyDescent="0.4"/>
    <row r="58" spans="1:250" ht="18" customHeight="1" x14ac:dyDescent="0.4"/>
    <row r="59" spans="1:250" ht="18" customHeight="1" x14ac:dyDescent="0.4"/>
    <row r="60" spans="1:250" ht="18" customHeight="1" x14ac:dyDescent="0.4"/>
    <row r="61" spans="1:250" ht="18" customHeight="1" x14ac:dyDescent="0.4"/>
    <row r="62" spans="1:250" ht="18" customHeight="1" x14ac:dyDescent="0.4"/>
    <row r="63" spans="1:250" ht="18" customHeight="1" x14ac:dyDescent="0.4"/>
    <row r="64" spans="1:250" ht="18" customHeight="1" x14ac:dyDescent="0.4"/>
    <row r="65" ht="18" customHeight="1" x14ac:dyDescent="0.4"/>
    <row r="66" ht="18" customHeight="1" x14ac:dyDescent="0.4"/>
    <row r="67" ht="18" customHeight="1" x14ac:dyDescent="0.4"/>
    <row r="68" ht="18" customHeight="1" x14ac:dyDescent="0.4"/>
    <row r="69" ht="18" customHeight="1" x14ac:dyDescent="0.4"/>
    <row r="70" ht="18" customHeight="1" x14ac:dyDescent="0.4"/>
    <row r="71" ht="18" customHeight="1" x14ac:dyDescent="0.4"/>
    <row r="72" ht="18" customHeight="1" x14ac:dyDescent="0.4"/>
    <row r="73" ht="18" customHeight="1" x14ac:dyDescent="0.4"/>
    <row r="74" ht="18" customHeight="1" x14ac:dyDescent="0.4"/>
    <row r="75" ht="18" customHeight="1" x14ac:dyDescent="0.4"/>
    <row r="76" ht="18" customHeight="1" x14ac:dyDescent="0.4"/>
    <row r="77" ht="18" customHeight="1" x14ac:dyDescent="0.4"/>
    <row r="78" ht="18" customHeight="1" x14ac:dyDescent="0.4"/>
    <row r="79" ht="18" customHeight="1" x14ac:dyDescent="0.4"/>
    <row r="80" ht="18" customHeight="1" x14ac:dyDescent="0.4"/>
    <row r="81" ht="18" customHeight="1" x14ac:dyDescent="0.4"/>
    <row r="82" ht="18" customHeight="1" x14ac:dyDescent="0.4"/>
    <row r="83" ht="18" customHeight="1" x14ac:dyDescent="0.4"/>
    <row r="84" ht="18" customHeight="1" x14ac:dyDescent="0.4"/>
    <row r="85" ht="18" customHeight="1" x14ac:dyDescent="0.4"/>
    <row r="86" ht="18" customHeight="1" x14ac:dyDescent="0.4"/>
    <row r="87" ht="18" customHeight="1" x14ac:dyDescent="0.4"/>
    <row r="88" ht="18" customHeight="1" x14ac:dyDescent="0.4"/>
    <row r="89" ht="18" customHeight="1" x14ac:dyDescent="0.4"/>
    <row r="90" ht="18" customHeight="1" x14ac:dyDescent="0.4"/>
    <row r="91" ht="18" customHeight="1" x14ac:dyDescent="0.4"/>
    <row r="92" ht="18" customHeight="1" x14ac:dyDescent="0.4"/>
    <row r="93" ht="18" customHeight="1" x14ac:dyDescent="0.4"/>
    <row r="94" ht="18" customHeight="1" x14ac:dyDescent="0.4"/>
    <row r="95" ht="18" customHeight="1" x14ac:dyDescent="0.4"/>
    <row r="96" ht="18" customHeight="1" x14ac:dyDescent="0.4"/>
    <row r="97" ht="18" customHeight="1" x14ac:dyDescent="0.4"/>
    <row r="98" ht="18" customHeight="1" x14ac:dyDescent="0.4"/>
    <row r="99" ht="18" customHeight="1" x14ac:dyDescent="0.4"/>
    <row r="100" ht="18" customHeight="1" x14ac:dyDescent="0.4"/>
    <row r="101" ht="18" customHeight="1" x14ac:dyDescent="0.4"/>
    <row r="102" ht="18" customHeight="1" x14ac:dyDescent="0.4"/>
    <row r="103" ht="18" customHeight="1" x14ac:dyDescent="0.4"/>
    <row r="104" ht="18" customHeight="1" x14ac:dyDescent="0.4"/>
    <row r="105" ht="18" customHeight="1" x14ac:dyDescent="0.4"/>
    <row r="106" ht="18" customHeight="1" x14ac:dyDescent="0.4"/>
    <row r="107" ht="18" customHeight="1" x14ac:dyDescent="0.4"/>
    <row r="108" ht="18" customHeight="1" x14ac:dyDescent="0.4"/>
    <row r="109" ht="18" customHeight="1" x14ac:dyDescent="0.4"/>
    <row r="110" ht="18" customHeight="1" x14ac:dyDescent="0.4"/>
    <row r="111" ht="18" customHeight="1" x14ac:dyDescent="0.4"/>
    <row r="112" ht="18" customHeight="1" x14ac:dyDescent="0.4"/>
    <row r="113" ht="18" customHeight="1" x14ac:dyDescent="0.4"/>
    <row r="114" ht="18" customHeight="1" x14ac:dyDescent="0.4"/>
    <row r="115" ht="18" customHeight="1" x14ac:dyDescent="0.4"/>
    <row r="116" ht="18" customHeight="1" x14ac:dyDescent="0.4"/>
    <row r="117" ht="18" customHeight="1" x14ac:dyDescent="0.4"/>
    <row r="118" ht="18" customHeight="1" x14ac:dyDescent="0.4"/>
    <row r="119" ht="18" customHeight="1" x14ac:dyDescent="0.4"/>
    <row r="120" ht="18" customHeight="1" x14ac:dyDescent="0.4"/>
    <row r="121" ht="18" customHeight="1" x14ac:dyDescent="0.4"/>
    <row r="122" ht="18" customHeight="1" x14ac:dyDescent="0.4"/>
    <row r="123" ht="18" customHeight="1" x14ac:dyDescent="0.4"/>
    <row r="124" ht="18" customHeight="1" x14ac:dyDescent="0.4"/>
    <row r="125" ht="18" customHeight="1" x14ac:dyDescent="0.4"/>
    <row r="126" ht="18" customHeight="1" x14ac:dyDescent="0.4"/>
    <row r="127" ht="18" customHeight="1" x14ac:dyDescent="0.4"/>
    <row r="128" ht="18" customHeight="1" x14ac:dyDescent="0.4"/>
    <row r="129" ht="18" customHeight="1" x14ac:dyDescent="0.4"/>
    <row r="130" ht="18" customHeight="1" x14ac:dyDescent="0.4"/>
    <row r="131" ht="18" customHeight="1" x14ac:dyDescent="0.4"/>
    <row r="132" ht="18" customHeight="1" x14ac:dyDescent="0.4"/>
    <row r="133" ht="18" customHeight="1" x14ac:dyDescent="0.4"/>
  </sheetData>
  <mergeCells count="1480">
    <mergeCell ref="BR44:BT44"/>
    <mergeCell ref="BR43:BT43"/>
    <mergeCell ref="BR42:BT42"/>
    <mergeCell ref="BR41:BT41"/>
    <mergeCell ref="BO43:BQ43"/>
    <mergeCell ref="BO42:BQ42"/>
    <mergeCell ref="BO41:BQ41"/>
    <mergeCell ref="BO40:BQ40"/>
    <mergeCell ref="BO39:BQ39"/>
    <mergeCell ref="BO38:BQ38"/>
    <mergeCell ref="BO24:BT24"/>
    <mergeCell ref="BO23:BT23"/>
    <mergeCell ref="BO22:BT22"/>
    <mergeCell ref="BO21:BT21"/>
    <mergeCell ref="BO20:BT20"/>
    <mergeCell ref="BO45:BQ45"/>
    <mergeCell ref="BO44:BQ44"/>
    <mergeCell ref="BO30:BT30"/>
    <mergeCell ref="BO29:BT29"/>
    <mergeCell ref="BO28:BT28"/>
    <mergeCell ref="BO27:BT27"/>
    <mergeCell ref="BO26:BT26"/>
    <mergeCell ref="BO25:BT25"/>
    <mergeCell ref="BO33:BT33"/>
    <mergeCell ref="BO32:BT32"/>
    <mergeCell ref="BO31:BT31"/>
    <mergeCell ref="CJ53:CX53"/>
    <mergeCell ref="CT48:CT49"/>
    <mergeCell ref="CU48:CU49"/>
    <mergeCell ref="CJ21:CO21"/>
    <mergeCell ref="CJ20:CO20"/>
    <mergeCell ref="CM35:CO35"/>
    <mergeCell ref="CJ35:CL35"/>
    <mergeCell ref="BR35:BT35"/>
    <mergeCell ref="BO35:BQ35"/>
    <mergeCell ref="CJ34:CX34"/>
    <mergeCell ref="CJ27:CO27"/>
    <mergeCell ref="CJ26:CO26"/>
    <mergeCell ref="CJ25:CO25"/>
    <mergeCell ref="CJ24:CO24"/>
    <mergeCell ref="CJ23:CO23"/>
    <mergeCell ref="CJ22:CO22"/>
    <mergeCell ref="CJ33:CO33"/>
    <mergeCell ref="CJ32:CO32"/>
    <mergeCell ref="CJ31:CO31"/>
    <mergeCell ref="CJ30:CO30"/>
    <mergeCell ref="CJ29:CO29"/>
    <mergeCell ref="CJ28:CO28"/>
    <mergeCell ref="BR40:BT40"/>
    <mergeCell ref="BR39:BT39"/>
    <mergeCell ref="BR38:BT38"/>
    <mergeCell ref="BR37:BT37"/>
    <mergeCell ref="BR36:BT36"/>
    <mergeCell ref="CM39:CO39"/>
    <mergeCell ref="CJ39:CL39"/>
    <mergeCell ref="CM38:CO38"/>
    <mergeCell ref="CJ38:CL38"/>
    <mergeCell ref="BO37:BQ37"/>
    <mergeCell ref="AT29:AY29"/>
    <mergeCell ref="CM37:CO37"/>
    <mergeCell ref="CJ37:CL37"/>
    <mergeCell ref="CM36:CO36"/>
    <mergeCell ref="CJ36:CL36"/>
    <mergeCell ref="AR20:AR22"/>
    <mergeCell ref="AT20:AY20"/>
    <mergeCell ref="AT21:AY21"/>
    <mergeCell ref="AT22:AY22"/>
    <mergeCell ref="AR23:AR34"/>
    <mergeCell ref="AT23:AY23"/>
    <mergeCell ref="CM42:CO42"/>
    <mergeCell ref="CJ42:CL42"/>
    <mergeCell ref="CM41:CO41"/>
    <mergeCell ref="CJ41:CL41"/>
    <mergeCell ref="CM40:CO40"/>
    <mergeCell ref="CJ40:CL40"/>
    <mergeCell ref="BO36:BQ36"/>
    <mergeCell ref="BN20:BN22"/>
    <mergeCell ref="BN23:BN34"/>
    <mergeCell ref="CI20:CI22"/>
    <mergeCell ref="CI23:CI34"/>
    <mergeCell ref="AQ54:BH54"/>
    <mergeCell ref="BL54:CC54"/>
    <mergeCell ref="CG54:CX54"/>
    <mergeCell ref="DB20:DB34"/>
    <mergeCell ref="BM20:BM22"/>
    <mergeCell ref="BM23:BM34"/>
    <mergeCell ref="CG20:CG34"/>
    <mergeCell ref="CH20:CH22"/>
    <mergeCell ref="CH23:CH34"/>
    <mergeCell ref="BO53:CC53"/>
    <mergeCell ref="BO34:CC34"/>
    <mergeCell ref="AS20:AS22"/>
    <mergeCell ref="AS23:AS34"/>
    <mergeCell ref="AQ20:AQ34"/>
    <mergeCell ref="BL20:BL34"/>
    <mergeCell ref="AT34:BH34"/>
    <mergeCell ref="AT53:BH53"/>
    <mergeCell ref="AQ35:AS53"/>
    <mergeCell ref="AT50:AV51"/>
    <mergeCell ref="AW50:AY51"/>
    <mergeCell ref="AT43:AV43"/>
    <mergeCell ref="AW43:AY43"/>
    <mergeCell ref="AT44:AV44"/>
    <mergeCell ref="AW44:AY44"/>
    <mergeCell ref="AT45:AV45"/>
    <mergeCell ref="AW45:AY45"/>
    <mergeCell ref="AT40:AV40"/>
    <mergeCell ref="AW40:AY40"/>
    <mergeCell ref="AT41:AV41"/>
    <mergeCell ref="AW41:AY41"/>
    <mergeCell ref="AT42:AV42"/>
    <mergeCell ref="AW42:AY42"/>
    <mergeCell ref="DE53:DS53"/>
    <mergeCell ref="DB54:DS54"/>
    <mergeCell ref="DE41:DG41"/>
    <mergeCell ref="DH41:DJ41"/>
    <mergeCell ref="DE42:DG42"/>
    <mergeCell ref="DH42:DJ42"/>
    <mergeCell ref="DE43:DG43"/>
    <mergeCell ref="DH43:DJ43"/>
    <mergeCell ref="DE38:DG38"/>
    <mergeCell ref="DH38:DJ38"/>
    <mergeCell ref="DE39:DG39"/>
    <mergeCell ref="DH39:DJ39"/>
    <mergeCell ref="DE40:DG40"/>
    <mergeCell ref="DH40:DJ40"/>
    <mergeCell ref="DE32:DJ32"/>
    <mergeCell ref="DE33:DJ33"/>
    <mergeCell ref="DE34:DS34"/>
    <mergeCell ref="DB35:DD53"/>
    <mergeCell ref="DE35:DG35"/>
    <mergeCell ref="DH35:DJ35"/>
    <mergeCell ref="DE36:DG36"/>
    <mergeCell ref="DH36:DJ36"/>
    <mergeCell ref="DE37:DG37"/>
    <mergeCell ref="DH37:DJ37"/>
    <mergeCell ref="DC23:DC34"/>
    <mergeCell ref="DD23:DD34"/>
    <mergeCell ref="DE23:DJ23"/>
    <mergeCell ref="DE24:DJ24"/>
    <mergeCell ref="DE25:DJ25"/>
    <mergeCell ref="DT46:DT47"/>
    <mergeCell ref="DS46:DS47"/>
    <mergeCell ref="DR46:DR47"/>
    <mergeCell ref="DQ46:DQ47"/>
    <mergeCell ref="DP46:DP47"/>
    <mergeCell ref="DO46:DO47"/>
    <mergeCell ref="DE46:DG47"/>
    <mergeCell ref="DH46:DJ47"/>
    <mergeCell ref="BW46:BW47"/>
    <mergeCell ref="BX46:BX47"/>
    <mergeCell ref="CJ46:CL47"/>
    <mergeCell ref="CM46:CO47"/>
    <mergeCell ref="BR48:BT49"/>
    <mergeCell ref="AT46:AV47"/>
    <mergeCell ref="AW46:AY47"/>
    <mergeCell ref="DE44:DG44"/>
    <mergeCell ref="DH44:DJ44"/>
    <mergeCell ref="DE45:DG45"/>
    <mergeCell ref="DH45:DJ45"/>
    <mergeCell ref="BL35:BN53"/>
    <mergeCell ref="CG35:CI53"/>
    <mergeCell ref="AT37:AV37"/>
    <mergeCell ref="AW37:AY37"/>
    <mergeCell ref="AT38:AV38"/>
    <mergeCell ref="AW38:AY38"/>
    <mergeCell ref="AT39:AV39"/>
    <mergeCell ref="AW39:AY39"/>
    <mergeCell ref="AT35:AV35"/>
    <mergeCell ref="AW35:AY35"/>
    <mergeCell ref="AT36:AV36"/>
    <mergeCell ref="AW36:AY36"/>
    <mergeCell ref="CM45:CO45"/>
    <mergeCell ref="DP50:DP51"/>
    <mergeCell ref="DQ50:DQ51"/>
    <mergeCell ref="DR50:DR51"/>
    <mergeCell ref="DS50:DS51"/>
    <mergeCell ref="DT50:DT51"/>
    <mergeCell ref="DH50:DJ51"/>
    <mergeCell ref="DE50:DG51"/>
    <mergeCell ref="DK50:DK51"/>
    <mergeCell ref="DL50:DL51"/>
    <mergeCell ref="DM50:DM51"/>
    <mergeCell ref="DN50:DN51"/>
    <mergeCell ref="DO48:DO49"/>
    <mergeCell ref="DP48:DP49"/>
    <mergeCell ref="DQ48:DQ49"/>
    <mergeCell ref="DR48:DR49"/>
    <mergeCell ref="DS48:DS49"/>
    <mergeCell ref="DT48:DT49"/>
    <mergeCell ref="DE48:DG49"/>
    <mergeCell ref="DH48:DJ49"/>
    <mergeCell ref="DK48:DK49"/>
    <mergeCell ref="DL48:DL49"/>
    <mergeCell ref="DM48:DM49"/>
    <mergeCell ref="DN48:DN49"/>
    <mergeCell ref="Y25:AD25"/>
    <mergeCell ref="Y26:AD26"/>
    <mergeCell ref="Y27:AD27"/>
    <mergeCell ref="Y28:AD28"/>
    <mergeCell ref="Y29:AD29"/>
    <mergeCell ref="Y30:AD30"/>
    <mergeCell ref="V20:V34"/>
    <mergeCell ref="W20:W22"/>
    <mergeCell ref="X20:X22"/>
    <mergeCell ref="Y20:AD20"/>
    <mergeCell ref="Y21:AD21"/>
    <mergeCell ref="Y22:AD22"/>
    <mergeCell ref="W23:W34"/>
    <mergeCell ref="X23:X34"/>
    <mergeCell ref="Y23:AD23"/>
    <mergeCell ref="Y24:AD24"/>
    <mergeCell ref="DO50:DO51"/>
    <mergeCell ref="DN46:DN47"/>
    <mergeCell ref="DM46:DM47"/>
    <mergeCell ref="DL46:DL47"/>
    <mergeCell ref="DK46:DK47"/>
    <mergeCell ref="DE26:DJ26"/>
    <mergeCell ref="DE27:DJ27"/>
    <mergeCell ref="DE28:DJ28"/>
    <mergeCell ref="DE29:DJ29"/>
    <mergeCell ref="DE30:DJ30"/>
    <mergeCell ref="DE31:DJ31"/>
    <mergeCell ref="DC20:DC22"/>
    <mergeCell ref="DD20:DD22"/>
    <mergeCell ref="DE20:DJ20"/>
    <mergeCell ref="DE21:DJ21"/>
    <mergeCell ref="DE22:DJ22"/>
    <mergeCell ref="Y41:AA41"/>
    <mergeCell ref="AB41:AD41"/>
    <mergeCell ref="Y42:AA42"/>
    <mergeCell ref="AB42:AD42"/>
    <mergeCell ref="Y43:AA43"/>
    <mergeCell ref="AB43:AD43"/>
    <mergeCell ref="AB37:AD37"/>
    <mergeCell ref="Y38:AA38"/>
    <mergeCell ref="AB38:AD38"/>
    <mergeCell ref="Y39:AA39"/>
    <mergeCell ref="AB39:AD39"/>
    <mergeCell ref="Y40:AA40"/>
    <mergeCell ref="AB40:AD40"/>
    <mergeCell ref="Y31:AD31"/>
    <mergeCell ref="Y32:AD32"/>
    <mergeCell ref="Y33:AD33"/>
    <mergeCell ref="Y34:AM34"/>
    <mergeCell ref="Y35:AA35"/>
    <mergeCell ref="AB35:AD35"/>
    <mergeCell ref="Y36:AA36"/>
    <mergeCell ref="AB36:AD36"/>
    <mergeCell ref="Y37:AA37"/>
    <mergeCell ref="AK46:AK47"/>
    <mergeCell ref="AL46:AL47"/>
    <mergeCell ref="AM46:AM47"/>
    <mergeCell ref="AN46:AN47"/>
    <mergeCell ref="Y48:AA49"/>
    <mergeCell ref="AB48:AD49"/>
    <mergeCell ref="AE48:AE49"/>
    <mergeCell ref="AF48:AF49"/>
    <mergeCell ref="AG48:AG49"/>
    <mergeCell ref="AH48:AH49"/>
    <mergeCell ref="AE46:AE47"/>
    <mergeCell ref="AF46:AF47"/>
    <mergeCell ref="AG46:AG47"/>
    <mergeCell ref="AH46:AH47"/>
    <mergeCell ref="AI46:AI47"/>
    <mergeCell ref="AJ46:AJ47"/>
    <mergeCell ref="Y44:AA44"/>
    <mergeCell ref="AB44:AD44"/>
    <mergeCell ref="Y45:AA45"/>
    <mergeCell ref="AB45:AD45"/>
    <mergeCell ref="Y46:AA47"/>
    <mergeCell ref="AB46:AD47"/>
    <mergeCell ref="Y53:AM53"/>
    <mergeCell ref="V54:AM54"/>
    <mergeCell ref="AI50:AI51"/>
    <mergeCell ref="AJ50:AJ51"/>
    <mergeCell ref="AK50:AK51"/>
    <mergeCell ref="AL50:AL51"/>
    <mergeCell ref="AM50:AM51"/>
    <mergeCell ref="AN50:AN51"/>
    <mergeCell ref="Y50:AA51"/>
    <mergeCell ref="AB50:AD51"/>
    <mergeCell ref="AE50:AE51"/>
    <mergeCell ref="AF50:AF51"/>
    <mergeCell ref="AG50:AG51"/>
    <mergeCell ref="AH50:AH51"/>
    <mergeCell ref="AI48:AI49"/>
    <mergeCell ref="AJ48:AJ49"/>
    <mergeCell ref="AK48:AK49"/>
    <mergeCell ref="AL48:AL49"/>
    <mergeCell ref="AM48:AM49"/>
    <mergeCell ref="AN48:AN49"/>
    <mergeCell ref="V35:X53"/>
    <mergeCell ref="DZ29:EE29"/>
    <mergeCell ref="DZ30:EE30"/>
    <mergeCell ref="DZ31:EE31"/>
    <mergeCell ref="DZ32:EE32"/>
    <mergeCell ref="DZ33:EE33"/>
    <mergeCell ref="DZ34:EN34"/>
    <mergeCell ref="DZ23:EE23"/>
    <mergeCell ref="DZ24:EE24"/>
    <mergeCell ref="DZ25:EE25"/>
    <mergeCell ref="DZ26:EE26"/>
    <mergeCell ref="DZ27:EE27"/>
    <mergeCell ref="DZ28:EE28"/>
    <mergeCell ref="BQ5:BR5"/>
    <mergeCell ref="BQ4:BR4"/>
    <mergeCell ref="DW20:DW34"/>
    <mergeCell ref="DX20:DX22"/>
    <mergeCell ref="DY20:DY22"/>
    <mergeCell ref="DZ20:EE20"/>
    <mergeCell ref="DZ21:EE21"/>
    <mergeCell ref="DZ22:EE22"/>
    <mergeCell ref="DX23:DX34"/>
    <mergeCell ref="DY23:DY34"/>
    <mergeCell ref="DZ53:EN53"/>
    <mergeCell ref="DW54:EN54"/>
    <mergeCell ref="EL48:EL49"/>
    <mergeCell ref="EM48:EM49"/>
    <mergeCell ref="EN48:EN49"/>
    <mergeCell ref="EM50:EM51"/>
    <mergeCell ref="DZ43:EB43"/>
    <mergeCell ref="EC43:EE43"/>
    <mergeCell ref="DZ44:EB44"/>
    <mergeCell ref="EC44:EE44"/>
    <mergeCell ref="DZ45:EB45"/>
    <mergeCell ref="EC45:EE45"/>
    <mergeCell ref="EC39:EE39"/>
    <mergeCell ref="DZ40:EB40"/>
    <mergeCell ref="EC40:EE40"/>
    <mergeCell ref="DZ41:EB41"/>
    <mergeCell ref="EC41:EE41"/>
    <mergeCell ref="DZ42:EB42"/>
    <mergeCell ref="EC42:EE42"/>
    <mergeCell ref="DW35:DY53"/>
    <mergeCell ref="DZ35:EB35"/>
    <mergeCell ref="EC35:EE35"/>
    <mergeCell ref="DZ36:EB36"/>
    <mergeCell ref="EC36:EE36"/>
    <mergeCell ref="DZ37:EB37"/>
    <mergeCell ref="EC37:EE37"/>
    <mergeCell ref="DZ38:EB38"/>
    <mergeCell ref="EC38:EE38"/>
    <mergeCell ref="DZ39:EB39"/>
    <mergeCell ref="EU34:FI34"/>
    <mergeCell ref="ER35:ET53"/>
    <mergeCell ref="EU35:EW35"/>
    <mergeCell ref="EX35:EZ35"/>
    <mergeCell ref="EU36:EW36"/>
    <mergeCell ref="EX36:EZ36"/>
    <mergeCell ref="EU37:EW37"/>
    <mergeCell ref="EU25:EZ25"/>
    <mergeCell ref="EU29:EZ29"/>
    <mergeCell ref="EU27:EZ27"/>
    <mergeCell ref="EU30:EZ30"/>
    <mergeCell ref="ER20:ER34"/>
    <mergeCell ref="ES20:ES22"/>
    <mergeCell ref="ET20:ET22"/>
    <mergeCell ref="EU20:EZ20"/>
    <mergeCell ref="EU21:EZ21"/>
    <mergeCell ref="EU22:EZ22"/>
    <mergeCell ref="ES23:ES34"/>
    <mergeCell ref="ET23:ET34"/>
    <mergeCell ref="EU23:EZ23"/>
    <mergeCell ref="EU24:EZ24"/>
    <mergeCell ref="EU26:EZ26"/>
    <mergeCell ref="FN23:FN34"/>
    <mergeCell ref="FO23:FO34"/>
    <mergeCell ref="FP23:FU23"/>
    <mergeCell ref="EU53:FI53"/>
    <mergeCell ref="ER54:FI54"/>
    <mergeCell ref="FH16:FI16"/>
    <mergeCell ref="FH15:FI15"/>
    <mergeCell ref="ES17:EV18"/>
    <mergeCell ref="EW17:EX18"/>
    <mergeCell ref="EY17:EY18"/>
    <mergeCell ref="FA46:FA47"/>
    <mergeCell ref="EU44:EW44"/>
    <mergeCell ref="EX44:EZ44"/>
    <mergeCell ref="EU45:EW45"/>
    <mergeCell ref="EX45:EZ45"/>
    <mergeCell ref="EU41:EW41"/>
    <mergeCell ref="EX41:EZ41"/>
    <mergeCell ref="EU42:EW42"/>
    <mergeCell ref="EX42:EZ42"/>
    <mergeCell ref="EU43:EW43"/>
    <mergeCell ref="EX43:EZ43"/>
    <mergeCell ref="EX37:EZ37"/>
    <mergeCell ref="EU38:EW38"/>
    <mergeCell ref="EX38:EZ38"/>
    <mergeCell ref="EU39:EW39"/>
    <mergeCell ref="EX39:EZ39"/>
    <mergeCell ref="EU40:EW40"/>
    <mergeCell ref="EX40:EZ40"/>
    <mergeCell ref="EU31:EZ31"/>
    <mergeCell ref="EU32:EZ32"/>
    <mergeCell ref="EU33:EZ33"/>
    <mergeCell ref="FP53:GD53"/>
    <mergeCell ref="FM54:GD54"/>
    <mergeCell ref="FH11:FI11"/>
    <mergeCell ref="FH10:FI10"/>
    <mergeCell ref="FN12:FQ12"/>
    <mergeCell ref="FR12:FS12"/>
    <mergeCell ref="FN13:FQ14"/>
    <mergeCell ref="FR13:FS14"/>
    <mergeCell ref="FP44:FR44"/>
    <mergeCell ref="FS44:FU44"/>
    <mergeCell ref="FP45:FR45"/>
    <mergeCell ref="FS45:FU45"/>
    <mergeCell ref="FP41:FR41"/>
    <mergeCell ref="FS41:FU41"/>
    <mergeCell ref="FP42:FR42"/>
    <mergeCell ref="FS42:FU42"/>
    <mergeCell ref="FP43:FR43"/>
    <mergeCell ref="FS43:FU43"/>
    <mergeCell ref="FS37:FU37"/>
    <mergeCell ref="FP38:FR38"/>
    <mergeCell ref="FS38:FU38"/>
    <mergeCell ref="FP39:FR39"/>
    <mergeCell ref="FS39:FU39"/>
    <mergeCell ref="FP40:FR40"/>
    <mergeCell ref="FS40:FU40"/>
    <mergeCell ref="FP31:FU31"/>
    <mergeCell ref="FP32:FU32"/>
    <mergeCell ref="FP33:FU33"/>
    <mergeCell ref="FP34:GD34"/>
    <mergeCell ref="FM35:FO53"/>
    <mergeCell ref="FP35:FR35"/>
    <mergeCell ref="FS35:FU35"/>
    <mergeCell ref="EM6:EN6"/>
    <mergeCell ref="EM5:EN5"/>
    <mergeCell ref="EM4:EN4"/>
    <mergeCell ref="AL16:AM16"/>
    <mergeCell ref="AL15:AM15"/>
    <mergeCell ref="AL14:AM14"/>
    <mergeCell ref="AL13:AM13"/>
    <mergeCell ref="AL11:AM11"/>
    <mergeCell ref="AL10:AM10"/>
    <mergeCell ref="AL9:AM9"/>
    <mergeCell ref="GC5:GD5"/>
    <mergeCell ref="GC4:GD4"/>
    <mergeCell ref="EM16:EN16"/>
    <mergeCell ref="EM15:EN15"/>
    <mergeCell ref="EM14:EN14"/>
    <mergeCell ref="EM13:EN13"/>
    <mergeCell ref="EM11:EN11"/>
    <mergeCell ref="EM10:EN10"/>
    <mergeCell ref="EM9:EN9"/>
    <mergeCell ref="EM8:EN8"/>
    <mergeCell ref="FH9:FI9"/>
    <mergeCell ref="FH8:FI8"/>
    <mergeCell ref="FH6:FI6"/>
    <mergeCell ref="FH5:FI5"/>
    <mergeCell ref="FH4:FI4"/>
    <mergeCell ref="GC11:GD11"/>
    <mergeCell ref="GC10:GD10"/>
    <mergeCell ref="GC9:GD9"/>
    <mergeCell ref="GC8:GD8"/>
    <mergeCell ref="GC6:GD6"/>
    <mergeCell ref="GC13:GD13"/>
    <mergeCell ref="GC14:GD14"/>
    <mergeCell ref="DR9:DS9"/>
    <mergeCell ref="DR8:DS8"/>
    <mergeCell ref="DR6:DS6"/>
    <mergeCell ref="DR5:DS5"/>
    <mergeCell ref="DR4:DS4"/>
    <mergeCell ref="CW16:CX16"/>
    <mergeCell ref="CW15:CX15"/>
    <mergeCell ref="CW14:CX14"/>
    <mergeCell ref="CW13:CX13"/>
    <mergeCell ref="CW11:CX11"/>
    <mergeCell ref="AL8:AM8"/>
    <mergeCell ref="AL6:AM6"/>
    <mergeCell ref="AL5:AM5"/>
    <mergeCell ref="AL4:AM4"/>
    <mergeCell ref="DR16:DS16"/>
    <mergeCell ref="DR15:DS15"/>
    <mergeCell ref="DR14:DS14"/>
    <mergeCell ref="DR13:DS13"/>
    <mergeCell ref="DR11:DS11"/>
    <mergeCell ref="DR10:DS10"/>
    <mergeCell ref="HS4:HT4"/>
    <mergeCell ref="IN4:IO4"/>
    <mergeCell ref="HS5:HT5"/>
    <mergeCell ref="IN5:IO5"/>
    <mergeCell ref="HS6:HT6"/>
    <mergeCell ref="IN6:IO6"/>
    <mergeCell ref="IC6:ID6"/>
    <mergeCell ref="CB13:CC13"/>
    <mergeCell ref="CB14:CC14"/>
    <mergeCell ref="CB15:CC15"/>
    <mergeCell ref="CB16:CC16"/>
    <mergeCell ref="BG13:BH13"/>
    <mergeCell ref="BG14:BH14"/>
    <mergeCell ref="BG15:BH15"/>
    <mergeCell ref="BG16:BH16"/>
    <mergeCell ref="CB4:CC4"/>
    <mergeCell ref="BG11:BH11"/>
    <mergeCell ref="BG10:BH10"/>
    <mergeCell ref="BG9:BH9"/>
    <mergeCell ref="BG8:BH8"/>
    <mergeCell ref="BG6:BH6"/>
    <mergeCell ref="BG5:BH5"/>
    <mergeCell ref="BG4:BH4"/>
    <mergeCell ref="BQ8:BR8"/>
    <mergeCell ref="BQ9:BR9"/>
    <mergeCell ref="CB11:CC11"/>
    <mergeCell ref="CB10:CC10"/>
    <mergeCell ref="CB9:CC9"/>
    <mergeCell ref="CB8:CC8"/>
    <mergeCell ref="CB6:CC6"/>
    <mergeCell ref="CB5:CC5"/>
    <mergeCell ref="CW10:CX10"/>
    <mergeCell ref="HS16:HT16"/>
    <mergeCell ref="IN16:IO16"/>
    <mergeCell ref="HC20:HC34"/>
    <mergeCell ref="HD20:HD22"/>
    <mergeCell ref="HE20:HE22"/>
    <mergeCell ref="HF20:HK20"/>
    <mergeCell ref="HX20:HX34"/>
    <mergeCell ref="HY20:HY22"/>
    <mergeCell ref="HZ20:HZ22"/>
    <mergeCell ref="IA20:IF20"/>
    <mergeCell ref="HS13:HT13"/>
    <mergeCell ref="IN13:IO13"/>
    <mergeCell ref="HS14:HT14"/>
    <mergeCell ref="IN14:IO14"/>
    <mergeCell ref="HS15:HT15"/>
    <mergeCell ref="IN15:IO15"/>
    <mergeCell ref="HX8:HX18"/>
    <mergeCell ref="HS10:HT10"/>
    <mergeCell ref="IN10:IO10"/>
    <mergeCell ref="HS11:HT11"/>
    <mergeCell ref="IN11:IO11"/>
    <mergeCell ref="IC11:ID11"/>
    <mergeCell ref="HS8:HT8"/>
    <mergeCell ref="IN8:IO8"/>
    <mergeCell ref="HS9:HT9"/>
    <mergeCell ref="IN9:IO9"/>
    <mergeCell ref="HF27:HK27"/>
    <mergeCell ref="IA27:IF27"/>
    <mergeCell ref="HF29:HK29"/>
    <mergeCell ref="IA29:IF29"/>
    <mergeCell ref="HF30:HK30"/>
    <mergeCell ref="IA30:IF30"/>
    <mergeCell ref="IA28:IF28"/>
    <mergeCell ref="HF24:HK24"/>
    <mergeCell ref="IA24:IF24"/>
    <mergeCell ref="HF25:HK25"/>
    <mergeCell ref="IA25:IF25"/>
    <mergeCell ref="HF26:HK26"/>
    <mergeCell ref="IA26:IF26"/>
    <mergeCell ref="HF21:HK21"/>
    <mergeCell ref="IA21:IF21"/>
    <mergeCell ref="HF22:HK22"/>
    <mergeCell ref="IA22:IF22"/>
    <mergeCell ref="HF23:HK23"/>
    <mergeCell ref="HY23:HY34"/>
    <mergeCell ref="HZ23:HZ34"/>
    <mergeCell ref="IA23:IF23"/>
    <mergeCell ref="IA36:IC36"/>
    <mergeCell ref="ID36:IF36"/>
    <mergeCell ref="HF37:HH37"/>
    <mergeCell ref="HI37:HK37"/>
    <mergeCell ref="IA37:IC37"/>
    <mergeCell ref="ID37:IF37"/>
    <mergeCell ref="HF34:HT34"/>
    <mergeCell ref="IA34:IO34"/>
    <mergeCell ref="HC35:HE53"/>
    <mergeCell ref="HF35:HH35"/>
    <mergeCell ref="HI35:HK35"/>
    <mergeCell ref="HX35:HZ53"/>
    <mergeCell ref="IA35:IC35"/>
    <mergeCell ref="ID35:IF35"/>
    <mergeCell ref="HF36:HH36"/>
    <mergeCell ref="HI36:HK36"/>
    <mergeCell ref="HF31:HK31"/>
    <mergeCell ref="IA31:IF31"/>
    <mergeCell ref="HF32:HK32"/>
    <mergeCell ref="IA32:IF32"/>
    <mergeCell ref="HF33:HK33"/>
    <mergeCell ref="IA33:IF33"/>
    <mergeCell ref="HD23:HD34"/>
    <mergeCell ref="HE23:HE34"/>
    <mergeCell ref="ID43:IF43"/>
    <mergeCell ref="HF40:HH40"/>
    <mergeCell ref="HI40:HK40"/>
    <mergeCell ref="IA40:IC40"/>
    <mergeCell ref="ID40:IF40"/>
    <mergeCell ref="HF41:HH41"/>
    <mergeCell ref="HI41:HK41"/>
    <mergeCell ref="IA41:IC41"/>
    <mergeCell ref="ID41:IF41"/>
    <mergeCell ref="HF38:HH38"/>
    <mergeCell ref="HI38:HK38"/>
    <mergeCell ref="IA38:IC38"/>
    <mergeCell ref="ID38:IF38"/>
    <mergeCell ref="HF39:HH39"/>
    <mergeCell ref="HI39:HK39"/>
    <mergeCell ref="IA39:IC39"/>
    <mergeCell ref="ID39:IF39"/>
    <mergeCell ref="HC54:HT54"/>
    <mergeCell ref="HX54:IO54"/>
    <mergeCell ref="GX4:GY4"/>
    <mergeCell ref="GX5:GY5"/>
    <mergeCell ref="GX6:GY6"/>
    <mergeCell ref="GX8:GY8"/>
    <mergeCell ref="GX9:GY9"/>
    <mergeCell ref="HF53:HT53"/>
    <mergeCell ref="IA53:IO53"/>
    <mergeCell ref="HR50:HR51"/>
    <mergeCell ref="HS50:HS51"/>
    <mergeCell ref="HT50:HT51"/>
    <mergeCell ref="HU50:HU51"/>
    <mergeCell ref="HR48:HR49"/>
    <mergeCell ref="HS48:HS49"/>
    <mergeCell ref="HL46:HL47"/>
    <mergeCell ref="HM46:HM47"/>
    <mergeCell ref="HF44:HH44"/>
    <mergeCell ref="HI44:HK44"/>
    <mergeCell ref="IA44:IC44"/>
    <mergeCell ref="ID44:IF44"/>
    <mergeCell ref="HF45:HH45"/>
    <mergeCell ref="HI45:HK45"/>
    <mergeCell ref="IA45:IC45"/>
    <mergeCell ref="ID45:IF45"/>
    <mergeCell ref="HF42:HH42"/>
    <mergeCell ref="HI42:HK42"/>
    <mergeCell ref="IA42:IC42"/>
    <mergeCell ref="ID42:IF42"/>
    <mergeCell ref="HF43:HH43"/>
    <mergeCell ref="HI43:HK43"/>
    <mergeCell ref="IA43:IC43"/>
    <mergeCell ref="GK25:GP25"/>
    <mergeCell ref="GK26:GP26"/>
    <mergeCell ref="GK27:GP27"/>
    <mergeCell ref="GK28:GP28"/>
    <mergeCell ref="GK29:GP29"/>
    <mergeCell ref="GX16:GY16"/>
    <mergeCell ref="GH20:GH34"/>
    <mergeCell ref="GI20:GI22"/>
    <mergeCell ref="GJ20:GJ22"/>
    <mergeCell ref="GK20:GP20"/>
    <mergeCell ref="GK21:GP21"/>
    <mergeCell ref="GK22:GP22"/>
    <mergeCell ref="GI23:GI34"/>
    <mergeCell ref="GJ23:GJ34"/>
    <mergeCell ref="GK23:GP23"/>
    <mergeCell ref="GX10:GY10"/>
    <mergeCell ref="GX11:GY11"/>
    <mergeCell ref="GX13:GY13"/>
    <mergeCell ref="GX14:GY14"/>
    <mergeCell ref="GX15:GY15"/>
    <mergeCell ref="AV5:AW5"/>
    <mergeCell ref="AV4:AW4"/>
    <mergeCell ref="AT5:AU5"/>
    <mergeCell ref="AT4:AU4"/>
    <mergeCell ref="AR4:AS4"/>
    <mergeCell ref="AT6:AU6"/>
    <mergeCell ref="GK53:GY53"/>
    <mergeCell ref="GH54:GY54"/>
    <mergeCell ref="GW48:GW49"/>
    <mergeCell ref="GX48:GX49"/>
    <mergeCell ref="GY48:GY49"/>
    <mergeCell ref="GX50:GX51"/>
    <mergeCell ref="GK43:GM43"/>
    <mergeCell ref="GN43:GP43"/>
    <mergeCell ref="GK44:GM44"/>
    <mergeCell ref="GN44:GP44"/>
    <mergeCell ref="GK45:GM45"/>
    <mergeCell ref="GN45:GP45"/>
    <mergeCell ref="GK40:GM40"/>
    <mergeCell ref="GN40:GP40"/>
    <mergeCell ref="GK41:GM41"/>
    <mergeCell ref="GN41:GP41"/>
    <mergeCell ref="GK42:GM42"/>
    <mergeCell ref="GN42:GP42"/>
    <mergeCell ref="GK37:GM37"/>
    <mergeCell ref="GN37:GP37"/>
    <mergeCell ref="GK38:GM38"/>
    <mergeCell ref="GN38:GP38"/>
    <mergeCell ref="GK39:GM39"/>
    <mergeCell ref="GN39:GP39"/>
    <mergeCell ref="GK30:GP30"/>
    <mergeCell ref="GK31:GP31"/>
    <mergeCell ref="BL4:BL7"/>
    <mergeCell ref="BM5:BN7"/>
    <mergeCell ref="BQ6:BR6"/>
    <mergeCell ref="BO7:BP7"/>
    <mergeCell ref="BQ7:BR7"/>
    <mergeCell ref="CG4:CG7"/>
    <mergeCell ref="BO6:BP6"/>
    <mergeCell ref="AQ4:AQ7"/>
    <mergeCell ref="AR5:AS7"/>
    <mergeCell ref="AV7:AW7"/>
    <mergeCell ref="AV6:AW6"/>
    <mergeCell ref="AT7:AU7"/>
    <mergeCell ref="BM10:BP10"/>
    <mergeCell ref="BQ10:BR10"/>
    <mergeCell ref="BM11:BP11"/>
    <mergeCell ref="BQ11:BR11"/>
    <mergeCell ref="BM12:BP12"/>
    <mergeCell ref="BQ12:BR12"/>
    <mergeCell ref="BM4:BN4"/>
    <mergeCell ref="BO4:BP4"/>
    <mergeCell ref="BO5:BP5"/>
    <mergeCell ref="BM8:BP8"/>
    <mergeCell ref="BM9:BP9"/>
    <mergeCell ref="AV8:AW8"/>
    <mergeCell ref="AV9:AW9"/>
    <mergeCell ref="AV10:AW10"/>
    <mergeCell ref="AV11:AW11"/>
    <mergeCell ref="AV12:AW12"/>
    <mergeCell ref="AR11:AU11"/>
    <mergeCell ref="AR12:AU12"/>
    <mergeCell ref="AR10:AU10"/>
    <mergeCell ref="AR9:AU9"/>
    <mergeCell ref="DE7:DF7"/>
    <mergeCell ref="DG7:DH7"/>
    <mergeCell ref="DB4:DB7"/>
    <mergeCell ref="DC4:DD4"/>
    <mergeCell ref="DC8:DF8"/>
    <mergeCell ref="DC12:DF12"/>
    <mergeCell ref="CL12:CM12"/>
    <mergeCell ref="CH8:CK8"/>
    <mergeCell ref="CL8:CM8"/>
    <mergeCell ref="CH9:CK9"/>
    <mergeCell ref="CL9:CM9"/>
    <mergeCell ref="CH10:CK10"/>
    <mergeCell ref="CL10:CM10"/>
    <mergeCell ref="CH11:CK11"/>
    <mergeCell ref="CL11:CM11"/>
    <mergeCell ref="CH12:CK12"/>
    <mergeCell ref="CH4:CI4"/>
    <mergeCell ref="CJ4:CK4"/>
    <mergeCell ref="CL4:CM4"/>
    <mergeCell ref="CH5:CI7"/>
    <mergeCell ref="CJ5:CK5"/>
    <mergeCell ref="CL5:CM5"/>
    <mergeCell ref="CJ6:CK6"/>
    <mergeCell ref="CL6:CM6"/>
    <mergeCell ref="CJ7:CK7"/>
    <mergeCell ref="CL7:CM7"/>
    <mergeCell ref="CW9:CX9"/>
    <mergeCell ref="CW8:CX8"/>
    <mergeCell ref="CW6:CX6"/>
    <mergeCell ref="CW5:CX5"/>
    <mergeCell ref="CW4:CX4"/>
    <mergeCell ref="V4:V7"/>
    <mergeCell ref="W4:X4"/>
    <mergeCell ref="Y4:Z4"/>
    <mergeCell ref="AA4:AB4"/>
    <mergeCell ref="W5:X7"/>
    <mergeCell ref="Y5:Z5"/>
    <mergeCell ref="AA5:AB5"/>
    <mergeCell ref="Y6:Z6"/>
    <mergeCell ref="AA6:AB6"/>
    <mergeCell ref="Y7:Z7"/>
    <mergeCell ref="DI13:DI14"/>
    <mergeCell ref="DI15:DI16"/>
    <mergeCell ref="DI17:DI18"/>
    <mergeCell ref="DG17:DH18"/>
    <mergeCell ref="DG15:DH16"/>
    <mergeCell ref="DG13:DH14"/>
    <mergeCell ref="DC13:DF14"/>
    <mergeCell ref="DC15:DF16"/>
    <mergeCell ref="DC17:DF18"/>
    <mergeCell ref="BQ13:BR14"/>
    <mergeCell ref="BS13:BS14"/>
    <mergeCell ref="BQ15:BR16"/>
    <mergeCell ref="BS15:BS16"/>
    <mergeCell ref="DG12:DH12"/>
    <mergeCell ref="DG8:DH8"/>
    <mergeCell ref="DC9:DF9"/>
    <mergeCell ref="DG9:DH9"/>
    <mergeCell ref="DC10:DF10"/>
    <mergeCell ref="DG10:DH10"/>
    <mergeCell ref="DC11:DF11"/>
    <mergeCell ref="DG11:DH11"/>
    <mergeCell ref="DE4:DF4"/>
    <mergeCell ref="W17:Z18"/>
    <mergeCell ref="AA17:AB18"/>
    <mergeCell ref="AC17:AC18"/>
    <mergeCell ref="DW4:DW7"/>
    <mergeCell ref="DX4:DY4"/>
    <mergeCell ref="DZ4:EA4"/>
    <mergeCell ref="DX8:EA8"/>
    <mergeCell ref="DX12:EA12"/>
    <mergeCell ref="DX17:EA18"/>
    <mergeCell ref="W12:Z12"/>
    <mergeCell ref="AA12:AB12"/>
    <mergeCell ref="W13:Z14"/>
    <mergeCell ref="AA13:AB14"/>
    <mergeCell ref="AC13:AC14"/>
    <mergeCell ref="W15:Z16"/>
    <mergeCell ref="AA15:AB16"/>
    <mergeCell ref="AC15:AC16"/>
    <mergeCell ref="AA7:AB7"/>
    <mergeCell ref="W8:Z8"/>
    <mergeCell ref="AA8:AB8"/>
    <mergeCell ref="W9:Z9"/>
    <mergeCell ref="AA9:AB9"/>
    <mergeCell ref="W10:Z10"/>
    <mergeCell ref="AA10:AB10"/>
    <mergeCell ref="W11:Z11"/>
    <mergeCell ref="AA11:AB11"/>
    <mergeCell ref="DG4:DH4"/>
    <mergeCell ref="DC5:DD7"/>
    <mergeCell ref="DE5:DF5"/>
    <mergeCell ref="DG5:DH5"/>
    <mergeCell ref="DE6:DF6"/>
    <mergeCell ref="DG6:DH6"/>
    <mergeCell ref="EB17:EC18"/>
    <mergeCell ref="ED17:ED18"/>
    <mergeCell ref="ER4:ER7"/>
    <mergeCell ref="ES4:ET4"/>
    <mergeCell ref="EU4:EV4"/>
    <mergeCell ref="EW4:EX4"/>
    <mergeCell ref="ES5:ET7"/>
    <mergeCell ref="EU5:EV5"/>
    <mergeCell ref="EW5:EX5"/>
    <mergeCell ref="EU6:EV6"/>
    <mergeCell ref="EB12:EC12"/>
    <mergeCell ref="DX13:EA14"/>
    <mergeCell ref="EB13:EC14"/>
    <mergeCell ref="ED13:ED14"/>
    <mergeCell ref="DX15:EA16"/>
    <mergeCell ref="EB15:EC16"/>
    <mergeCell ref="ED15:ED16"/>
    <mergeCell ref="EB8:EC8"/>
    <mergeCell ref="DX9:EA9"/>
    <mergeCell ref="EB9:EC9"/>
    <mergeCell ref="DX10:EA10"/>
    <mergeCell ref="EB10:EC10"/>
    <mergeCell ref="DX11:EA11"/>
    <mergeCell ref="EB11:EC11"/>
    <mergeCell ref="EB4:EC4"/>
    <mergeCell ref="DX5:DY7"/>
    <mergeCell ref="DZ5:EA5"/>
    <mergeCell ref="EB5:EC5"/>
    <mergeCell ref="DZ6:EA6"/>
    <mergeCell ref="EB6:EC6"/>
    <mergeCell ref="DZ7:EA7"/>
    <mergeCell ref="EB7:EC7"/>
    <mergeCell ref="FM4:FM7"/>
    <mergeCell ref="FN4:FO4"/>
    <mergeCell ref="FP4:FQ4"/>
    <mergeCell ref="FR4:FS4"/>
    <mergeCell ref="FN5:FO7"/>
    <mergeCell ref="FP5:FQ5"/>
    <mergeCell ref="FR5:FS5"/>
    <mergeCell ref="FP6:FQ6"/>
    <mergeCell ref="FR6:FS6"/>
    <mergeCell ref="FP7:FQ7"/>
    <mergeCell ref="ES12:EV12"/>
    <mergeCell ref="EW12:EX12"/>
    <mergeCell ref="ES13:EV14"/>
    <mergeCell ref="EW13:EX14"/>
    <mergeCell ref="EY13:EY14"/>
    <mergeCell ref="ES15:EV16"/>
    <mergeCell ref="EW15:EX16"/>
    <mergeCell ref="EY15:EY16"/>
    <mergeCell ref="EW6:EX6"/>
    <mergeCell ref="EU7:EV7"/>
    <mergeCell ref="EW7:EX7"/>
    <mergeCell ref="ES8:EV8"/>
    <mergeCell ref="EW8:EX8"/>
    <mergeCell ref="ES9:EV9"/>
    <mergeCell ref="EW9:EX9"/>
    <mergeCell ref="ES10:EV10"/>
    <mergeCell ref="EW10:EX10"/>
    <mergeCell ref="FH14:FI14"/>
    <mergeCell ref="FH13:FI13"/>
    <mergeCell ref="ES11:EV11"/>
    <mergeCell ref="EW11:EX11"/>
    <mergeCell ref="GH4:GH7"/>
    <mergeCell ref="GI4:GJ4"/>
    <mergeCell ref="GK4:GL4"/>
    <mergeCell ref="GM4:GN4"/>
    <mergeCell ref="GI5:GJ7"/>
    <mergeCell ref="GK5:GL5"/>
    <mergeCell ref="GM5:GN5"/>
    <mergeCell ref="GK6:GL6"/>
    <mergeCell ref="GM6:GN6"/>
    <mergeCell ref="GK7:GL7"/>
    <mergeCell ref="FT13:FT14"/>
    <mergeCell ref="FN15:FQ16"/>
    <mergeCell ref="FR15:FS16"/>
    <mergeCell ref="FT15:FT16"/>
    <mergeCell ref="FN17:FQ18"/>
    <mergeCell ref="FR17:FS18"/>
    <mergeCell ref="FT17:FT18"/>
    <mergeCell ref="FR7:FS7"/>
    <mergeCell ref="FN8:FQ8"/>
    <mergeCell ref="FR8:FS8"/>
    <mergeCell ref="FN9:FQ9"/>
    <mergeCell ref="FR9:FS9"/>
    <mergeCell ref="FN10:FQ10"/>
    <mergeCell ref="FR10:FS10"/>
    <mergeCell ref="FN11:FQ11"/>
    <mergeCell ref="FR11:FS11"/>
    <mergeCell ref="GC15:GD15"/>
    <mergeCell ref="GC16:GD16"/>
    <mergeCell ref="HF7:HG7"/>
    <mergeCell ref="HH7:HI7"/>
    <mergeCell ref="GI17:GL18"/>
    <mergeCell ref="GM17:GN18"/>
    <mergeCell ref="GO17:GO18"/>
    <mergeCell ref="HC4:HC7"/>
    <mergeCell ref="HD4:HE4"/>
    <mergeCell ref="HF4:HG4"/>
    <mergeCell ref="HD8:HG8"/>
    <mergeCell ref="HD12:HG12"/>
    <mergeCell ref="HD17:HG18"/>
    <mergeCell ref="GI12:GL12"/>
    <mergeCell ref="GM12:GN12"/>
    <mergeCell ref="GI13:GL14"/>
    <mergeCell ref="GM13:GN14"/>
    <mergeCell ref="GO13:GO14"/>
    <mergeCell ref="GI15:GL16"/>
    <mergeCell ref="GM15:GN16"/>
    <mergeCell ref="GO15:GO16"/>
    <mergeCell ref="GM7:GN7"/>
    <mergeCell ref="GI8:GL8"/>
    <mergeCell ref="GM8:GN8"/>
    <mergeCell ref="GI9:GL9"/>
    <mergeCell ref="GM9:GN9"/>
    <mergeCell ref="GI10:GL10"/>
    <mergeCell ref="GM10:GN10"/>
    <mergeCell ref="GI11:GL11"/>
    <mergeCell ref="GM11:GN11"/>
    <mergeCell ref="IC10:ID10"/>
    <mergeCell ref="HY11:IB11"/>
    <mergeCell ref="HH17:HI18"/>
    <mergeCell ref="HJ17:HJ18"/>
    <mergeCell ref="HX4:HX7"/>
    <mergeCell ref="HY4:HZ4"/>
    <mergeCell ref="IA4:IB4"/>
    <mergeCell ref="IC4:ID4"/>
    <mergeCell ref="HY5:HZ7"/>
    <mergeCell ref="IA5:IB5"/>
    <mergeCell ref="IC5:ID5"/>
    <mergeCell ref="IA6:IB6"/>
    <mergeCell ref="HH12:HI12"/>
    <mergeCell ref="HD13:HG14"/>
    <mergeCell ref="HH13:HI14"/>
    <mergeCell ref="HJ13:HJ14"/>
    <mergeCell ref="HD15:HG16"/>
    <mergeCell ref="HH15:HI16"/>
    <mergeCell ref="HJ15:HJ16"/>
    <mergeCell ref="HH8:HI8"/>
    <mergeCell ref="HD9:HG9"/>
    <mergeCell ref="HH9:HI9"/>
    <mergeCell ref="HD10:HG10"/>
    <mergeCell ref="HH10:HI10"/>
    <mergeCell ref="HD11:HG11"/>
    <mergeCell ref="HH11:HI11"/>
    <mergeCell ref="HH4:HI4"/>
    <mergeCell ref="HD5:HE7"/>
    <mergeCell ref="HF5:HG5"/>
    <mergeCell ref="HH5:HI5"/>
    <mergeCell ref="HF6:HG6"/>
    <mergeCell ref="HH6:HI6"/>
    <mergeCell ref="F5:G5"/>
    <mergeCell ref="Q5:R5"/>
    <mergeCell ref="D6:E6"/>
    <mergeCell ref="F6:G6"/>
    <mergeCell ref="Q6:R6"/>
    <mergeCell ref="D7:E7"/>
    <mergeCell ref="F7:G7"/>
    <mergeCell ref="HY17:IB18"/>
    <mergeCell ref="IC17:ID18"/>
    <mergeCell ref="IE17:IE18"/>
    <mergeCell ref="A4:A7"/>
    <mergeCell ref="B4:C4"/>
    <mergeCell ref="D4:E4"/>
    <mergeCell ref="F4:G4"/>
    <mergeCell ref="Q4:R4"/>
    <mergeCell ref="B5:C7"/>
    <mergeCell ref="D5:E5"/>
    <mergeCell ref="HY12:IB12"/>
    <mergeCell ref="IC12:ID12"/>
    <mergeCell ref="HY13:IB14"/>
    <mergeCell ref="IC13:ID14"/>
    <mergeCell ref="IE13:IE14"/>
    <mergeCell ref="HY15:IB16"/>
    <mergeCell ref="IC15:ID16"/>
    <mergeCell ref="IE15:IE16"/>
    <mergeCell ref="IA7:IB7"/>
    <mergeCell ref="IC7:ID7"/>
    <mergeCell ref="HY8:IB8"/>
    <mergeCell ref="IC8:ID8"/>
    <mergeCell ref="HY9:IB9"/>
    <mergeCell ref="IC9:ID9"/>
    <mergeCell ref="HY10:IB10"/>
    <mergeCell ref="Q15:R15"/>
    <mergeCell ref="Q16:R16"/>
    <mergeCell ref="B17:E18"/>
    <mergeCell ref="F17:G18"/>
    <mergeCell ref="H17:H18"/>
    <mergeCell ref="B11:E11"/>
    <mergeCell ref="F11:G11"/>
    <mergeCell ref="Q11:R11"/>
    <mergeCell ref="B12:E12"/>
    <mergeCell ref="F12:G12"/>
    <mergeCell ref="B13:E14"/>
    <mergeCell ref="F13:G14"/>
    <mergeCell ref="H13:H14"/>
    <mergeCell ref="Q13:R13"/>
    <mergeCell ref="Q14:R14"/>
    <mergeCell ref="B8:E8"/>
    <mergeCell ref="F8:G8"/>
    <mergeCell ref="Q8:R8"/>
    <mergeCell ref="B9:E9"/>
    <mergeCell ref="F9:G9"/>
    <mergeCell ref="Q9:R9"/>
    <mergeCell ref="B10:E10"/>
    <mergeCell ref="F10:G10"/>
    <mergeCell ref="Q10:R10"/>
    <mergeCell ref="D25:I25"/>
    <mergeCell ref="D26:I26"/>
    <mergeCell ref="D27:I27"/>
    <mergeCell ref="D28:I28"/>
    <mergeCell ref="D29:I29"/>
    <mergeCell ref="D30:I30"/>
    <mergeCell ref="A20:A34"/>
    <mergeCell ref="B20:B22"/>
    <mergeCell ref="C20:C22"/>
    <mergeCell ref="D20:I20"/>
    <mergeCell ref="D21:I21"/>
    <mergeCell ref="D22:I22"/>
    <mergeCell ref="B23:B34"/>
    <mergeCell ref="C23:C34"/>
    <mergeCell ref="D23:I23"/>
    <mergeCell ref="D24:I24"/>
    <mergeCell ref="B15:E16"/>
    <mergeCell ref="F15:G16"/>
    <mergeCell ref="H15:H16"/>
    <mergeCell ref="G37:I37"/>
    <mergeCell ref="D38:F38"/>
    <mergeCell ref="G38:I38"/>
    <mergeCell ref="D39:F39"/>
    <mergeCell ref="G39:I39"/>
    <mergeCell ref="D40:F40"/>
    <mergeCell ref="G40:I40"/>
    <mergeCell ref="D31:I31"/>
    <mergeCell ref="D32:I32"/>
    <mergeCell ref="D33:I33"/>
    <mergeCell ref="D34:R34"/>
    <mergeCell ref="A35:C53"/>
    <mergeCell ref="D35:F35"/>
    <mergeCell ref="G35:I35"/>
    <mergeCell ref="D36:F36"/>
    <mergeCell ref="G36:I36"/>
    <mergeCell ref="D37:F37"/>
    <mergeCell ref="J48:J49"/>
    <mergeCell ref="K48:K49"/>
    <mergeCell ref="L48:L49"/>
    <mergeCell ref="M48:M49"/>
    <mergeCell ref="J46:J47"/>
    <mergeCell ref="K46:K47"/>
    <mergeCell ref="L46:L47"/>
    <mergeCell ref="M46:M47"/>
    <mergeCell ref="N46:N47"/>
    <mergeCell ref="O46:O47"/>
    <mergeCell ref="D44:F44"/>
    <mergeCell ref="G44:I44"/>
    <mergeCell ref="D45:F45"/>
    <mergeCell ref="G45:I45"/>
    <mergeCell ref="D46:F47"/>
    <mergeCell ref="G46:I47"/>
    <mergeCell ref="D41:F41"/>
    <mergeCell ref="G41:I41"/>
    <mergeCell ref="D42:F42"/>
    <mergeCell ref="G42:I42"/>
    <mergeCell ref="D43:F43"/>
    <mergeCell ref="G43:I43"/>
    <mergeCell ref="A8:A18"/>
    <mergeCell ref="V8:V18"/>
    <mergeCell ref="Q18:R18"/>
    <mergeCell ref="Q17:R17"/>
    <mergeCell ref="Q12:R12"/>
    <mergeCell ref="Q7:R7"/>
    <mergeCell ref="D53:R53"/>
    <mergeCell ref="A54:R54"/>
    <mergeCell ref="N50:N51"/>
    <mergeCell ref="O50:O51"/>
    <mergeCell ref="P50:P51"/>
    <mergeCell ref="Q50:Q51"/>
    <mergeCell ref="R50:R51"/>
    <mergeCell ref="S50:S51"/>
    <mergeCell ref="D50:F51"/>
    <mergeCell ref="G50:I51"/>
    <mergeCell ref="J50:J51"/>
    <mergeCell ref="K50:K51"/>
    <mergeCell ref="L50:L51"/>
    <mergeCell ref="M50:M51"/>
    <mergeCell ref="N48:N49"/>
    <mergeCell ref="O48:O49"/>
    <mergeCell ref="P48:P49"/>
    <mergeCell ref="Q48:Q49"/>
    <mergeCell ref="R48:R49"/>
    <mergeCell ref="S48:S49"/>
    <mergeCell ref="P46:P47"/>
    <mergeCell ref="Q46:Q47"/>
    <mergeCell ref="R46:R47"/>
    <mergeCell ref="S46:S47"/>
    <mergeCell ref="D48:F49"/>
    <mergeCell ref="G48:I49"/>
    <mergeCell ref="AT48:AV49"/>
    <mergeCell ref="AW48:AY49"/>
    <mergeCell ref="AZ48:AZ49"/>
    <mergeCell ref="BA48:BA49"/>
    <mergeCell ref="BB48:BB49"/>
    <mergeCell ref="BC48:BC49"/>
    <mergeCell ref="AZ46:AZ47"/>
    <mergeCell ref="BA46:BA47"/>
    <mergeCell ref="BB46:BB47"/>
    <mergeCell ref="BC46:BC47"/>
    <mergeCell ref="BD46:BD47"/>
    <mergeCell ref="BE46:BE47"/>
    <mergeCell ref="AQ8:AQ18"/>
    <mergeCell ref="AR13:AU14"/>
    <mergeCell ref="AV13:AW14"/>
    <mergeCell ref="AX13:AX14"/>
    <mergeCell ref="AR15:AU16"/>
    <mergeCell ref="AV15:AW16"/>
    <mergeCell ref="AX15:AX16"/>
    <mergeCell ref="AR17:AU18"/>
    <mergeCell ref="AV17:AW18"/>
    <mergeCell ref="AX17:AX18"/>
    <mergeCell ref="AR8:AU8"/>
    <mergeCell ref="AT30:AY30"/>
    <mergeCell ref="AT31:AY31"/>
    <mergeCell ref="AT32:AY32"/>
    <mergeCell ref="AT33:AY33"/>
    <mergeCell ref="AT24:AY24"/>
    <mergeCell ref="AT25:AY25"/>
    <mergeCell ref="AT26:AY26"/>
    <mergeCell ref="AT27:AY27"/>
    <mergeCell ref="AT28:AY28"/>
    <mergeCell ref="BQ17:BR18"/>
    <mergeCell ref="BS17:BS18"/>
    <mergeCell ref="BO46:BQ47"/>
    <mergeCell ref="BR46:BT47"/>
    <mergeCell ref="BU46:BU47"/>
    <mergeCell ref="BV46:BV47"/>
    <mergeCell ref="BF50:BF51"/>
    <mergeCell ref="BG50:BG51"/>
    <mergeCell ref="BH50:BH51"/>
    <mergeCell ref="BI50:BI51"/>
    <mergeCell ref="BL8:BL18"/>
    <mergeCell ref="BM13:BP14"/>
    <mergeCell ref="BM15:BP16"/>
    <mergeCell ref="BM17:BP18"/>
    <mergeCell ref="BO48:BQ49"/>
    <mergeCell ref="AZ50:AZ51"/>
    <mergeCell ref="BA50:BA51"/>
    <mergeCell ref="BB50:BB51"/>
    <mergeCell ref="BC50:BC51"/>
    <mergeCell ref="BD50:BD51"/>
    <mergeCell ref="BE50:BE51"/>
    <mergeCell ref="BD48:BD49"/>
    <mergeCell ref="BE48:BE49"/>
    <mergeCell ref="BF48:BF49"/>
    <mergeCell ref="BG48:BG49"/>
    <mergeCell ref="BH48:BH49"/>
    <mergeCell ref="BI48:BI49"/>
    <mergeCell ref="BF46:BF47"/>
    <mergeCell ref="BG46:BG47"/>
    <mergeCell ref="BH46:BH47"/>
    <mergeCell ref="BI46:BI47"/>
    <mergeCell ref="BR45:BT45"/>
    <mergeCell ref="BO50:BQ51"/>
    <mergeCell ref="BR50:BT51"/>
    <mergeCell ref="BU50:BU51"/>
    <mergeCell ref="BV50:BV51"/>
    <mergeCell ref="BW50:BW51"/>
    <mergeCell ref="BX50:BX51"/>
    <mergeCell ref="BU48:BU49"/>
    <mergeCell ref="BV48:BV49"/>
    <mergeCell ref="BW48:BW49"/>
    <mergeCell ref="BX48:BX49"/>
    <mergeCell ref="BY48:BY49"/>
    <mergeCell ref="BZ48:BZ49"/>
    <mergeCell ref="BY46:BY47"/>
    <mergeCell ref="BZ46:BZ47"/>
    <mergeCell ref="CA46:CA47"/>
    <mergeCell ref="CB46:CB47"/>
    <mergeCell ref="CC46:CC47"/>
    <mergeCell ref="CP46:CP47"/>
    <mergeCell ref="CQ46:CQ47"/>
    <mergeCell ref="CR46:CR47"/>
    <mergeCell ref="CS46:CS47"/>
    <mergeCell ref="CT46:CT47"/>
    <mergeCell ref="CU46:CU47"/>
    <mergeCell ref="CG8:CG18"/>
    <mergeCell ref="CH13:CK14"/>
    <mergeCell ref="CL13:CM14"/>
    <mergeCell ref="CN13:CN14"/>
    <mergeCell ref="CH15:CK16"/>
    <mergeCell ref="CL15:CM16"/>
    <mergeCell ref="CN15:CN16"/>
    <mergeCell ref="CH17:CK18"/>
    <mergeCell ref="CL17:CM18"/>
    <mergeCell ref="CN17:CN18"/>
    <mergeCell ref="BY50:BY51"/>
    <mergeCell ref="BZ50:BZ51"/>
    <mergeCell ref="CA50:CA51"/>
    <mergeCell ref="CB50:CB51"/>
    <mergeCell ref="CC50:CC51"/>
    <mergeCell ref="CD50:CD51"/>
    <mergeCell ref="CA48:CA49"/>
    <mergeCell ref="CB48:CB49"/>
    <mergeCell ref="CC48:CC49"/>
    <mergeCell ref="CD48:CD49"/>
    <mergeCell ref="CD46:CD47"/>
    <mergeCell ref="CJ45:CL45"/>
    <mergeCell ref="CM44:CO44"/>
    <mergeCell ref="CJ44:CL44"/>
    <mergeCell ref="CM43:CO43"/>
    <mergeCell ref="CJ43:CL43"/>
    <mergeCell ref="DB8:DB18"/>
    <mergeCell ref="DW8:DW18"/>
    <mergeCell ref="DZ46:EB47"/>
    <mergeCell ref="EC46:EE47"/>
    <mergeCell ref="EF46:EF47"/>
    <mergeCell ref="EG46:EG47"/>
    <mergeCell ref="CT50:CT51"/>
    <mergeCell ref="CU50:CU51"/>
    <mergeCell ref="CV50:CV51"/>
    <mergeCell ref="CW50:CW51"/>
    <mergeCell ref="CX50:CX51"/>
    <mergeCell ref="CY50:CY51"/>
    <mergeCell ref="CV48:CV49"/>
    <mergeCell ref="CW48:CW49"/>
    <mergeCell ref="CX48:CX49"/>
    <mergeCell ref="CY48:CY49"/>
    <mergeCell ref="CJ50:CL51"/>
    <mergeCell ref="CM50:CO51"/>
    <mergeCell ref="CP50:CP51"/>
    <mergeCell ref="CQ50:CQ51"/>
    <mergeCell ref="CR50:CR51"/>
    <mergeCell ref="CS50:CS51"/>
    <mergeCell ref="CV46:CV47"/>
    <mergeCell ref="CW46:CW47"/>
    <mergeCell ref="CX46:CX47"/>
    <mergeCell ref="CY46:CY47"/>
    <mergeCell ref="CJ48:CL49"/>
    <mergeCell ref="CM48:CO49"/>
    <mergeCell ref="CP48:CP49"/>
    <mergeCell ref="CQ48:CQ49"/>
    <mergeCell ref="CR48:CR49"/>
    <mergeCell ref="CS48:CS49"/>
    <mergeCell ref="EN50:EN51"/>
    <mergeCell ref="EO50:EO51"/>
    <mergeCell ref="ER8:ER18"/>
    <mergeCell ref="EU28:EZ28"/>
    <mergeCell ref="EU46:EW47"/>
    <mergeCell ref="EX46:EZ47"/>
    <mergeCell ref="EO48:EO49"/>
    <mergeCell ref="DZ50:EB51"/>
    <mergeCell ref="EC50:EE51"/>
    <mergeCell ref="EF50:EF51"/>
    <mergeCell ref="EG50:EG51"/>
    <mergeCell ref="EH50:EH51"/>
    <mergeCell ref="EI50:EI51"/>
    <mergeCell ref="EJ50:EJ51"/>
    <mergeCell ref="EK50:EK51"/>
    <mergeCell ref="EL50:EL51"/>
    <mergeCell ref="EN46:EN47"/>
    <mergeCell ref="EO46:EO47"/>
    <mergeCell ref="DZ48:EB49"/>
    <mergeCell ref="EC48:EE49"/>
    <mergeCell ref="EF48:EF49"/>
    <mergeCell ref="EG48:EG49"/>
    <mergeCell ref="EH48:EH49"/>
    <mergeCell ref="EI48:EI49"/>
    <mergeCell ref="EJ48:EJ49"/>
    <mergeCell ref="EK48:EK49"/>
    <mergeCell ref="EH46:EH47"/>
    <mergeCell ref="EI46:EI47"/>
    <mergeCell ref="EJ46:EJ47"/>
    <mergeCell ref="EK46:EK47"/>
    <mergeCell ref="EL46:EL47"/>
    <mergeCell ref="EM46:EM47"/>
    <mergeCell ref="EU50:EW51"/>
    <mergeCell ref="EX50:EZ51"/>
    <mergeCell ref="FA50:FA51"/>
    <mergeCell ref="FB50:FB51"/>
    <mergeCell ref="FC50:FC51"/>
    <mergeCell ref="FH46:FH47"/>
    <mergeCell ref="FI46:FI47"/>
    <mergeCell ref="FJ46:FJ47"/>
    <mergeCell ref="EU48:EW49"/>
    <mergeCell ref="EX48:EZ49"/>
    <mergeCell ref="FA48:FA49"/>
    <mergeCell ref="FB48:FB49"/>
    <mergeCell ref="FC48:FC49"/>
    <mergeCell ref="FD48:FD49"/>
    <mergeCell ref="FE48:FE49"/>
    <mergeCell ref="FB46:FB47"/>
    <mergeCell ref="FC46:FC47"/>
    <mergeCell ref="FD46:FD47"/>
    <mergeCell ref="FE46:FE47"/>
    <mergeCell ref="FF46:FF47"/>
    <mergeCell ref="FG46:FG47"/>
    <mergeCell ref="FJ50:FJ51"/>
    <mergeCell ref="FM8:FM18"/>
    <mergeCell ref="FP28:FU28"/>
    <mergeCell ref="FP46:FR47"/>
    <mergeCell ref="FS46:FU47"/>
    <mergeCell ref="FV46:FV47"/>
    <mergeCell ref="FD50:FD51"/>
    <mergeCell ref="FE50:FE51"/>
    <mergeCell ref="FF50:FF51"/>
    <mergeCell ref="FG50:FG51"/>
    <mergeCell ref="FH50:FH51"/>
    <mergeCell ref="FI50:FI51"/>
    <mergeCell ref="FF48:FF49"/>
    <mergeCell ref="FG48:FG49"/>
    <mergeCell ref="FH48:FH49"/>
    <mergeCell ref="FI48:FI49"/>
    <mergeCell ref="FJ48:FJ49"/>
    <mergeCell ref="FP36:FR36"/>
    <mergeCell ref="FS36:FU36"/>
    <mergeCell ref="FP37:FR37"/>
    <mergeCell ref="FP24:FU24"/>
    <mergeCell ref="FP25:FU25"/>
    <mergeCell ref="FP26:FU26"/>
    <mergeCell ref="FP27:FU27"/>
    <mergeCell ref="FP29:FU29"/>
    <mergeCell ref="FP30:FU30"/>
    <mergeCell ref="FM20:FM34"/>
    <mergeCell ref="FN20:FN22"/>
    <mergeCell ref="FO20:FO22"/>
    <mergeCell ref="FP20:FU20"/>
    <mergeCell ref="FP21:FU21"/>
    <mergeCell ref="FP22:FU22"/>
    <mergeCell ref="FP50:FR51"/>
    <mergeCell ref="FS50:FU51"/>
    <mergeCell ref="FV50:FV51"/>
    <mergeCell ref="FW50:FW51"/>
    <mergeCell ref="FX50:FX51"/>
    <mergeCell ref="GC46:GC47"/>
    <mergeCell ref="GD46:GD47"/>
    <mergeCell ref="GE46:GE47"/>
    <mergeCell ref="FP48:FR49"/>
    <mergeCell ref="FS48:FU49"/>
    <mergeCell ref="FV48:FV49"/>
    <mergeCell ref="FW48:FW49"/>
    <mergeCell ref="FX48:FX49"/>
    <mergeCell ref="FY48:FY49"/>
    <mergeCell ref="FZ48:FZ49"/>
    <mergeCell ref="FW46:FW47"/>
    <mergeCell ref="FX46:FX47"/>
    <mergeCell ref="FY46:FY47"/>
    <mergeCell ref="FZ46:FZ47"/>
    <mergeCell ref="GA46:GA47"/>
    <mergeCell ref="GB46:GB47"/>
    <mergeCell ref="GS46:GS47"/>
    <mergeCell ref="GT46:GT47"/>
    <mergeCell ref="GU46:GU47"/>
    <mergeCell ref="GV46:GV47"/>
    <mergeCell ref="GW46:GW47"/>
    <mergeCell ref="GX46:GX47"/>
    <mergeCell ref="GE50:GE51"/>
    <mergeCell ref="GH8:GH18"/>
    <mergeCell ref="GK46:GM47"/>
    <mergeCell ref="GN46:GP47"/>
    <mergeCell ref="GQ46:GQ47"/>
    <mergeCell ref="GR46:GR47"/>
    <mergeCell ref="FY50:FY51"/>
    <mergeCell ref="FZ50:FZ51"/>
    <mergeCell ref="GA50:GA51"/>
    <mergeCell ref="GB50:GB51"/>
    <mergeCell ref="GC50:GC51"/>
    <mergeCell ref="GD50:GD51"/>
    <mergeCell ref="GA48:GA49"/>
    <mergeCell ref="GB48:GB49"/>
    <mergeCell ref="GC48:GC49"/>
    <mergeCell ref="GD48:GD49"/>
    <mergeCell ref="GE48:GE49"/>
    <mergeCell ref="GK32:GP32"/>
    <mergeCell ref="GK33:GP33"/>
    <mergeCell ref="GK34:GY34"/>
    <mergeCell ref="GH35:GJ53"/>
    <mergeCell ref="GK35:GM35"/>
    <mergeCell ref="GN35:GP35"/>
    <mergeCell ref="GK36:GM36"/>
    <mergeCell ref="GN36:GP36"/>
    <mergeCell ref="GK24:GP24"/>
    <mergeCell ref="HN46:HN47"/>
    <mergeCell ref="HO46:HO47"/>
    <mergeCell ref="HP46:HP47"/>
    <mergeCell ref="HQ46:HQ47"/>
    <mergeCell ref="HR46:HR47"/>
    <mergeCell ref="HS46:HS47"/>
    <mergeCell ref="GY50:GY51"/>
    <mergeCell ref="GZ50:GZ51"/>
    <mergeCell ref="HC8:HC18"/>
    <mergeCell ref="HF28:HK28"/>
    <mergeCell ref="HF46:HH47"/>
    <mergeCell ref="HI46:HK47"/>
    <mergeCell ref="GZ48:GZ49"/>
    <mergeCell ref="GK50:GM51"/>
    <mergeCell ref="GN50:GP51"/>
    <mergeCell ref="GQ50:GQ51"/>
    <mergeCell ref="GR50:GR51"/>
    <mergeCell ref="GS50:GS51"/>
    <mergeCell ref="GT50:GT51"/>
    <mergeCell ref="GU50:GU51"/>
    <mergeCell ref="GV50:GV51"/>
    <mergeCell ref="GW50:GW51"/>
    <mergeCell ref="GY46:GY47"/>
    <mergeCell ref="GZ46:GZ47"/>
    <mergeCell ref="GK48:GM49"/>
    <mergeCell ref="GN48:GP49"/>
    <mergeCell ref="GQ48:GQ49"/>
    <mergeCell ref="GR48:GR49"/>
    <mergeCell ref="GS48:GS49"/>
    <mergeCell ref="GT48:GT49"/>
    <mergeCell ref="GU48:GU49"/>
    <mergeCell ref="GV48:GV49"/>
    <mergeCell ref="IK46:IK47"/>
    <mergeCell ref="IL46:IL47"/>
    <mergeCell ref="IM46:IM47"/>
    <mergeCell ref="IN46:IN47"/>
    <mergeCell ref="IO46:IO47"/>
    <mergeCell ref="IP46:IP47"/>
    <mergeCell ref="IA46:IC47"/>
    <mergeCell ref="ID46:IF47"/>
    <mergeCell ref="IG46:IG47"/>
    <mergeCell ref="IH46:IH47"/>
    <mergeCell ref="II46:II47"/>
    <mergeCell ref="IJ46:IJ47"/>
    <mergeCell ref="HT48:HT49"/>
    <mergeCell ref="HU48:HU49"/>
    <mergeCell ref="HF50:HH51"/>
    <mergeCell ref="HI50:HK51"/>
    <mergeCell ref="HL50:HL51"/>
    <mergeCell ref="HM50:HM51"/>
    <mergeCell ref="HN50:HN51"/>
    <mergeCell ref="HO50:HO51"/>
    <mergeCell ref="HP50:HP51"/>
    <mergeCell ref="HQ50:HQ51"/>
    <mergeCell ref="HT46:HT47"/>
    <mergeCell ref="HU46:HU47"/>
    <mergeCell ref="HF48:HH49"/>
    <mergeCell ref="HI48:HK49"/>
    <mergeCell ref="HL48:HL49"/>
    <mergeCell ref="HM48:HM49"/>
    <mergeCell ref="HN48:HN49"/>
    <mergeCell ref="HO48:HO49"/>
    <mergeCell ref="HP48:HP49"/>
    <mergeCell ref="HQ48:HQ49"/>
    <mergeCell ref="IK50:IK51"/>
    <mergeCell ref="IL50:IL51"/>
    <mergeCell ref="IM50:IM51"/>
    <mergeCell ref="IN50:IN51"/>
    <mergeCell ref="IO50:IO51"/>
    <mergeCell ref="IP50:IP51"/>
    <mergeCell ref="IA50:IC51"/>
    <mergeCell ref="ID50:IF51"/>
    <mergeCell ref="IG50:IG51"/>
    <mergeCell ref="IH50:IH51"/>
    <mergeCell ref="II50:II51"/>
    <mergeCell ref="IJ50:IJ51"/>
    <mergeCell ref="IK48:IK49"/>
    <mergeCell ref="IL48:IL49"/>
    <mergeCell ref="IM48:IM49"/>
    <mergeCell ref="IN48:IN49"/>
    <mergeCell ref="IO48:IO49"/>
    <mergeCell ref="IP48:IP49"/>
    <mergeCell ref="IA48:IC49"/>
    <mergeCell ref="ID48:IF49"/>
    <mergeCell ref="IG48:IG49"/>
    <mergeCell ref="IH48:IH49"/>
    <mergeCell ref="II48:II49"/>
    <mergeCell ref="IJ48:IJ49"/>
  </mergeCells>
  <phoneticPr fontId="1"/>
  <pageMargins left="0.70866141732283472" right="0.70866141732283472" top="0.74803149606299213" bottom="0.74803149606299213" header="0.31496062992125984" footer="0.31496062992125984"/>
  <pageSetup paperSize="9" scale="75"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3</vt:i4>
      </vt:variant>
      <vt:variant>
        <vt:lpstr>名前付き一覧</vt:lpstr>
      </vt:variant>
      <vt:variant>
        <vt:i4>1</vt:i4>
      </vt:variant>
    </vt:vector>
  </HeadingPairs>
  <TitlesOfParts>
    <vt:vector size="4" baseType="lpstr">
      <vt:lpstr>選定参考資料</vt:lpstr>
      <vt:lpstr>費用表</vt:lpstr>
      <vt:lpstr>費用内訳</vt:lpstr>
      <vt:lpstr>費用表!Print_Area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勝己 中馬</dc:creator>
  <cp:lastModifiedBy>勝己 中馬</cp:lastModifiedBy>
  <cp:lastPrinted>2024-04-01T06:38:02Z</cp:lastPrinted>
  <dcterms:created xsi:type="dcterms:W3CDTF">2024-03-28T01:27:31Z</dcterms:created>
  <dcterms:modified xsi:type="dcterms:W3CDTF">2024-04-01T06:43:31Z</dcterms:modified>
</cp:coreProperties>
</file>